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วิเคราะห์นโยบายและแผน\แผนพัฒนาท้องถิ่น 5 ปี\ขั้นตอนแผน5ปี\"/>
    </mc:Choice>
  </mc:AlternateContent>
  <bookViews>
    <workbookView xWindow="0" yWindow="-12" windowWidth="20532" windowHeight="8112" tabRatio="625" activeTab="4"/>
  </bookViews>
  <sheets>
    <sheet name="1.1" sheetId="1" r:id="rId1"/>
    <sheet name="2.1" sheetId="76" r:id="rId2"/>
    <sheet name="3.1" sheetId="80" r:id="rId3"/>
    <sheet name="4.1" sheetId="82" r:id="rId4"/>
    <sheet name="5.1" sheetId="87" r:id="rId5"/>
    <sheet name="6.1" sheetId="90" r:id="rId6"/>
    <sheet name="7.1" sheetId="92" r:id="rId7"/>
    <sheet name="8.1" sheetId="93" r:id="rId8"/>
    <sheet name="9.1" sheetId="94" r:id="rId9"/>
    <sheet name="10.1" sheetId="95" r:id="rId10"/>
    <sheet name="เพิ่มเติมฉบับ 1" sheetId="96" r:id="rId11"/>
    <sheet name="เพิ่มเติมฉบับ2" sheetId="97" r:id="rId12"/>
    <sheet name="เพิ่มเติมฉบับ3" sheetId="98" r:id="rId13"/>
    <sheet name="เพิ่มเติมฉบับ4" sheetId="99" r:id="rId14"/>
    <sheet name="เพิ่มเติมฉบับ5" sheetId="100" r:id="rId15"/>
    <sheet name="6.2" sheetId="101" r:id="rId16"/>
  </sheets>
  <definedNames>
    <definedName name="_xlnm.Print_Area" localSheetId="0">'1.1'!$A$1:$L$124</definedName>
    <definedName name="_xlnm.Print_Area" localSheetId="1">'2.1'!$A$1:$L$99</definedName>
    <definedName name="_xlnm.Print_Area" localSheetId="2">'3.1'!$A$1:$L$80</definedName>
    <definedName name="_xlnm.Print_Area" localSheetId="3">'4.1'!$A$1:$L$123</definedName>
    <definedName name="_xlnm.Print_Area" localSheetId="4">'5.1'!$A$1:$L$119</definedName>
    <definedName name="_xlnm.Print_Area" localSheetId="5">'6.1'!$A$1:$L$873</definedName>
    <definedName name="_xlnm.Print_Area" localSheetId="6">'7.1'!$A$1:$L$91</definedName>
    <definedName name="_xlnm.Print_Titles" localSheetId="0">'1.1'!$11:$13</definedName>
    <definedName name="_xlnm.Print_Titles" localSheetId="1">'2.1'!$10:$12</definedName>
    <definedName name="_xlnm.Print_Titles" localSheetId="2">'3.1'!$10:$12</definedName>
    <definedName name="_xlnm.Print_Titles" localSheetId="4">'5.1'!$11:$13</definedName>
    <definedName name="_xlnm.Print_Titles" localSheetId="5">'6.1'!$11:$13</definedName>
  </definedNames>
  <calcPr calcId="162913"/>
</workbook>
</file>

<file path=xl/calcChain.xml><?xml version="1.0" encoding="utf-8"?>
<calcChain xmlns="http://schemas.openxmlformats.org/spreadsheetml/2006/main">
  <c r="I146" i="93" l="1"/>
  <c r="I147" i="93" s="1"/>
  <c r="H146" i="93"/>
  <c r="H147" i="93" s="1"/>
  <c r="G146" i="93"/>
  <c r="G147" i="93" s="1"/>
  <c r="F146" i="93"/>
  <c r="F147" i="93" s="1"/>
  <c r="E146" i="93"/>
  <c r="I72" i="76" l="1"/>
  <c r="H72" i="76"/>
  <c r="G72" i="76"/>
  <c r="F72" i="76"/>
  <c r="E72" i="76"/>
  <c r="I153" i="101"/>
  <c r="H153" i="101"/>
  <c r="G153" i="101"/>
  <c r="F153" i="101"/>
  <c r="E153" i="101"/>
  <c r="I124" i="93"/>
  <c r="H124" i="93"/>
  <c r="G124" i="93"/>
  <c r="F124" i="93"/>
  <c r="E124" i="93"/>
  <c r="J93" i="93"/>
  <c r="I93" i="93"/>
  <c r="H93" i="93"/>
  <c r="G93" i="93"/>
  <c r="F93" i="93"/>
  <c r="E93" i="93"/>
  <c r="I54" i="93"/>
  <c r="H54" i="93"/>
  <c r="G54" i="93"/>
  <c r="F54" i="93"/>
  <c r="E54" i="93"/>
  <c r="I26" i="93"/>
  <c r="H26" i="93"/>
  <c r="H125" i="93" s="1"/>
  <c r="G26" i="93"/>
  <c r="F26" i="93"/>
  <c r="F125" i="93" s="1"/>
  <c r="E26" i="93"/>
  <c r="E125" i="93" l="1"/>
  <c r="I125" i="93"/>
  <c r="G125" i="93"/>
  <c r="I52" i="94"/>
  <c r="H52" i="94"/>
  <c r="G52" i="94"/>
  <c r="F52" i="94"/>
  <c r="E52" i="94"/>
  <c r="F80" i="100"/>
  <c r="J80" i="100" s="1"/>
  <c r="F63" i="100"/>
  <c r="J63" i="100" s="1"/>
  <c r="I129" i="101"/>
  <c r="H129" i="101"/>
  <c r="G129" i="101"/>
  <c r="F129" i="101"/>
  <c r="E129" i="101"/>
  <c r="I97" i="101"/>
  <c r="H97" i="101"/>
  <c r="G97" i="101"/>
  <c r="F97" i="101"/>
  <c r="E97" i="101"/>
  <c r="I64" i="101"/>
  <c r="H64" i="101"/>
  <c r="G64" i="101"/>
  <c r="F64" i="101"/>
  <c r="E64" i="101"/>
  <c r="I29" i="101"/>
  <c r="H29" i="101"/>
  <c r="G29" i="101"/>
  <c r="F29" i="101"/>
  <c r="E29" i="101"/>
  <c r="I22" i="100"/>
  <c r="H22" i="100"/>
  <c r="G22" i="100"/>
  <c r="E22" i="100"/>
  <c r="J22" i="100" s="1"/>
  <c r="F22" i="100"/>
  <c r="F81" i="100" s="1"/>
  <c r="J81" i="100" s="1"/>
  <c r="I149" i="99"/>
  <c r="H149" i="99"/>
  <c r="G149" i="99"/>
  <c r="I136" i="99"/>
  <c r="H136" i="99"/>
  <c r="G136" i="99"/>
  <c r="F136" i="99"/>
  <c r="I112" i="99"/>
  <c r="H112" i="99"/>
  <c r="G112" i="99"/>
  <c r="F112" i="99"/>
  <c r="F88" i="99"/>
  <c r="I62" i="99"/>
  <c r="H62" i="99"/>
  <c r="G62" i="99"/>
  <c r="F62" i="99"/>
  <c r="I31" i="99"/>
  <c r="I150" i="99" s="1"/>
  <c r="H31" i="99"/>
  <c r="H150" i="99" s="1"/>
  <c r="G31" i="99"/>
  <c r="G150" i="99" s="1"/>
  <c r="F31" i="99"/>
  <c r="F150" i="99" s="1"/>
  <c r="H61" i="98"/>
  <c r="I60" i="98"/>
  <c r="I61" i="98" s="1"/>
  <c r="H60" i="98"/>
  <c r="G60" i="98"/>
  <c r="G61" i="98" s="1"/>
  <c r="F60" i="98"/>
  <c r="F61" i="98" s="1"/>
  <c r="E60" i="98"/>
  <c r="E61" i="98" s="1"/>
  <c r="E26" i="98"/>
  <c r="I67" i="97"/>
  <c r="H67" i="97"/>
  <c r="G67" i="97"/>
  <c r="E67" i="97"/>
  <c r="J67" i="97" s="1"/>
  <c r="F66" i="97"/>
  <c r="F67" i="97" s="1"/>
  <c r="E66" i="97"/>
  <c r="E24" i="97"/>
  <c r="I59" i="96"/>
  <c r="F59" i="96"/>
  <c r="E59" i="96"/>
  <c r="I58" i="96"/>
  <c r="H58" i="96"/>
  <c r="G58" i="96"/>
  <c r="F58" i="96"/>
  <c r="E58" i="96"/>
  <c r="I25" i="96"/>
  <c r="H25" i="96"/>
  <c r="H59" i="96" s="1"/>
  <c r="G25" i="96"/>
  <c r="G59" i="96" s="1"/>
  <c r="F25" i="96"/>
  <c r="E25" i="96"/>
  <c r="F29" i="90"/>
  <c r="I663" i="90"/>
  <c r="H663" i="90"/>
  <c r="G663" i="90"/>
  <c r="I837" i="90"/>
  <c r="H837" i="90"/>
  <c r="G837" i="90"/>
  <c r="F837" i="90"/>
  <c r="I824" i="90"/>
  <c r="H824" i="90"/>
  <c r="G824" i="90"/>
  <c r="F824" i="90"/>
  <c r="I791" i="90"/>
  <c r="H791" i="90"/>
  <c r="G791" i="90"/>
  <c r="I759" i="90"/>
  <c r="H759" i="90"/>
  <c r="G759" i="90"/>
  <c r="I725" i="90"/>
  <c r="H725" i="90"/>
  <c r="G725" i="90"/>
  <c r="I691" i="90"/>
  <c r="H691" i="90"/>
  <c r="G691" i="90"/>
  <c r="I629" i="90"/>
  <c r="H629" i="90"/>
  <c r="G629" i="90"/>
  <c r="I599" i="90"/>
  <c r="H599" i="90"/>
  <c r="G599" i="90"/>
  <c r="I567" i="90"/>
  <c r="H567" i="90"/>
  <c r="G567" i="90"/>
  <c r="I535" i="90"/>
  <c r="H535" i="90"/>
  <c r="G535" i="90"/>
  <c r="I487" i="90"/>
  <c r="H487" i="90"/>
  <c r="G487" i="90"/>
  <c r="F487" i="90"/>
  <c r="E487" i="90"/>
  <c r="I470" i="90"/>
  <c r="H470" i="90"/>
  <c r="G470" i="90"/>
  <c r="F470" i="90"/>
  <c r="E470" i="90"/>
  <c r="I440" i="90"/>
  <c r="H440" i="90"/>
  <c r="G440" i="90"/>
  <c r="F440" i="90"/>
  <c r="E440" i="90"/>
  <c r="F410" i="90"/>
  <c r="E410" i="90"/>
  <c r="I377" i="90"/>
  <c r="G377" i="90"/>
  <c r="H377" i="90"/>
  <c r="F377" i="90"/>
  <c r="E377" i="90"/>
  <c r="I342" i="90"/>
  <c r="H342" i="90"/>
  <c r="G342" i="90"/>
  <c r="F342" i="90"/>
  <c r="I315" i="90"/>
  <c r="H315" i="90"/>
  <c r="G315" i="90"/>
  <c r="F315" i="90"/>
  <c r="I280" i="90"/>
  <c r="H280" i="90"/>
  <c r="G280" i="90"/>
  <c r="F280" i="90"/>
  <c r="E280" i="90"/>
  <c r="I250" i="90"/>
  <c r="H250" i="90"/>
  <c r="G250" i="90"/>
  <c r="F250" i="90"/>
  <c r="E250" i="90"/>
  <c r="I217" i="90"/>
  <c r="H217" i="90"/>
  <c r="G217" i="90"/>
  <c r="F217" i="90"/>
  <c r="I183" i="90"/>
  <c r="H183" i="90"/>
  <c r="G183" i="90"/>
  <c r="F183" i="90"/>
  <c r="E183" i="90"/>
  <c r="I153" i="90"/>
  <c r="H153" i="90"/>
  <c r="G153" i="90"/>
  <c r="F153" i="90"/>
  <c r="E153" i="90"/>
  <c r="I121" i="90"/>
  <c r="H121" i="90"/>
  <c r="G121" i="90"/>
  <c r="F121" i="90"/>
  <c r="E121" i="90"/>
  <c r="I91" i="90"/>
  <c r="H91" i="90"/>
  <c r="G91" i="90"/>
  <c r="F91" i="90"/>
  <c r="E91" i="90"/>
  <c r="I60" i="90"/>
  <c r="H60" i="90"/>
  <c r="G60" i="90"/>
  <c r="F60" i="90"/>
  <c r="E60" i="90"/>
  <c r="I29" i="90"/>
  <c r="H29" i="90"/>
  <c r="G29" i="90"/>
  <c r="E29" i="90"/>
  <c r="I23" i="95"/>
  <c r="I22" i="95"/>
  <c r="H22" i="95"/>
  <c r="H23" i="95" s="1"/>
  <c r="G22" i="95"/>
  <c r="G23" i="95" s="1"/>
  <c r="F22" i="95"/>
  <c r="F23" i="95" s="1"/>
  <c r="E22" i="95"/>
  <c r="E23" i="95" s="1"/>
  <c r="I28" i="94"/>
  <c r="I53" i="94" s="1"/>
  <c r="H28" i="94"/>
  <c r="H53" i="94" s="1"/>
  <c r="G28" i="94"/>
  <c r="G53" i="94" s="1"/>
  <c r="F28" i="94"/>
  <c r="F53" i="94" s="1"/>
  <c r="E28" i="94"/>
  <c r="E53" i="94" s="1"/>
  <c r="J53" i="94" s="1"/>
  <c r="I135" i="93"/>
  <c r="I136" i="93" s="1"/>
  <c r="H135" i="93"/>
  <c r="H136" i="93" s="1"/>
  <c r="G135" i="93"/>
  <c r="G136" i="93" s="1"/>
  <c r="F135" i="93"/>
  <c r="F136" i="93" s="1"/>
  <c r="E135" i="93"/>
  <c r="E136" i="93" s="1"/>
  <c r="E147" i="93"/>
  <c r="H80" i="92"/>
  <c r="I79" i="92"/>
  <c r="I80" i="92" s="1"/>
  <c r="H79" i="92"/>
  <c r="G79" i="92"/>
  <c r="F79" i="92"/>
  <c r="E79" i="92"/>
  <c r="E80" i="92" s="1"/>
  <c r="I60" i="92"/>
  <c r="H60" i="92"/>
  <c r="G60" i="92"/>
  <c r="F60" i="92"/>
  <c r="F80" i="92" s="1"/>
  <c r="E60" i="92"/>
  <c r="I28" i="92"/>
  <c r="H28" i="92"/>
  <c r="G28" i="92"/>
  <c r="G80" i="92" s="1"/>
  <c r="F28" i="92"/>
  <c r="E28" i="92"/>
  <c r="F77" i="87"/>
  <c r="I76" i="87"/>
  <c r="H76" i="87"/>
  <c r="G76" i="87"/>
  <c r="F76" i="87"/>
  <c r="E76" i="87"/>
  <c r="I52" i="87"/>
  <c r="H52" i="87"/>
  <c r="G52" i="87"/>
  <c r="F52" i="87"/>
  <c r="E52" i="87"/>
  <c r="I30" i="87"/>
  <c r="I77" i="87" s="1"/>
  <c r="H30" i="87"/>
  <c r="G30" i="87"/>
  <c r="F30" i="87"/>
  <c r="E30" i="87"/>
  <c r="E77" i="87" s="1"/>
  <c r="G108" i="87"/>
  <c r="I107" i="87"/>
  <c r="I108" i="87" s="1"/>
  <c r="H107" i="87"/>
  <c r="H108" i="87" s="1"/>
  <c r="G107" i="87"/>
  <c r="F107" i="87"/>
  <c r="F108" i="87" s="1"/>
  <c r="E107" i="87"/>
  <c r="E108" i="87" s="1"/>
  <c r="J108" i="87" s="1"/>
  <c r="I90" i="82"/>
  <c r="H90" i="82"/>
  <c r="G90" i="82"/>
  <c r="F90" i="82"/>
  <c r="E90" i="82"/>
  <c r="I58" i="82"/>
  <c r="H58" i="82"/>
  <c r="G58" i="82"/>
  <c r="F58" i="82"/>
  <c r="E58" i="82"/>
  <c r="I30" i="82"/>
  <c r="H30" i="82"/>
  <c r="G30" i="82"/>
  <c r="F30" i="82"/>
  <c r="E30" i="82"/>
  <c r="E91" i="82" s="1"/>
  <c r="I106" i="82"/>
  <c r="I107" i="82" s="1"/>
  <c r="H106" i="82"/>
  <c r="H107" i="82" s="1"/>
  <c r="G106" i="82"/>
  <c r="G107" i="82" s="1"/>
  <c r="F106" i="82"/>
  <c r="F107" i="82" s="1"/>
  <c r="E106" i="82"/>
  <c r="E107" i="82" s="1"/>
  <c r="F29" i="80"/>
  <c r="I28" i="80"/>
  <c r="I29" i="80" s="1"/>
  <c r="H28" i="80"/>
  <c r="H29" i="80" s="1"/>
  <c r="G28" i="80"/>
  <c r="G29" i="80" s="1"/>
  <c r="F28" i="80"/>
  <c r="E28" i="80"/>
  <c r="E29" i="80" s="1"/>
  <c r="J29" i="80" s="1"/>
  <c r="H73" i="76"/>
  <c r="I54" i="76"/>
  <c r="I73" i="76" s="1"/>
  <c r="H54" i="76"/>
  <c r="G54" i="76"/>
  <c r="F54" i="76"/>
  <c r="E54" i="76"/>
  <c r="E73" i="76" s="1"/>
  <c r="I26" i="76"/>
  <c r="H26" i="76"/>
  <c r="G26" i="76"/>
  <c r="G73" i="76" s="1"/>
  <c r="F26" i="76"/>
  <c r="F73" i="76" s="1"/>
  <c r="E26" i="76"/>
  <c r="I94" i="1"/>
  <c r="H94" i="1"/>
  <c r="G94" i="1"/>
  <c r="I70" i="1"/>
  <c r="H70" i="1"/>
  <c r="H95" i="1" s="1"/>
  <c r="G70" i="1"/>
  <c r="F70" i="1"/>
  <c r="E70" i="1"/>
  <c r="I29" i="1"/>
  <c r="I95" i="1" s="1"/>
  <c r="H29" i="1"/>
  <c r="G29" i="1"/>
  <c r="G95" i="1" s="1"/>
  <c r="F29" i="1"/>
  <c r="F95" i="1" s="1"/>
  <c r="E29" i="1"/>
  <c r="E95" i="1" s="1"/>
  <c r="J95" i="1" s="1"/>
  <c r="J125" i="93" l="1"/>
  <c r="J410" i="90"/>
  <c r="J567" i="90"/>
  <c r="J725" i="90"/>
  <c r="F91" i="82"/>
  <c r="I91" i="82"/>
  <c r="G91" i="82"/>
  <c r="H91" i="82"/>
  <c r="J80" i="92"/>
  <c r="J23" i="95"/>
  <c r="J61" i="98"/>
  <c r="J107" i="82"/>
  <c r="J59" i="96"/>
  <c r="J150" i="99"/>
  <c r="E838" i="90"/>
  <c r="J487" i="90"/>
  <c r="E154" i="101"/>
  <c r="I154" i="101"/>
  <c r="G77" i="87"/>
  <c r="J77" i="87" s="1"/>
  <c r="H77" i="87"/>
  <c r="H838" i="90"/>
  <c r="J440" i="90"/>
  <c r="J629" i="90"/>
  <c r="J791" i="90"/>
  <c r="G838" i="90"/>
  <c r="I838" i="90"/>
  <c r="J91" i="90"/>
  <c r="J153" i="90"/>
  <c r="J217" i="90"/>
  <c r="J315" i="90"/>
  <c r="J470" i="90"/>
  <c r="J377" i="90"/>
  <c r="J280" i="90"/>
  <c r="J342" i="90"/>
  <c r="J535" i="90"/>
  <c r="J599" i="90"/>
  <c r="J691" i="90"/>
  <c r="J759" i="90"/>
  <c r="J824" i="90"/>
  <c r="J837" i="90"/>
  <c r="J663" i="90"/>
  <c r="J60" i="90"/>
  <c r="J121" i="90"/>
  <c r="J183" i="90"/>
  <c r="J250" i="90"/>
  <c r="F838" i="90"/>
  <c r="J29" i="90"/>
  <c r="J73" i="76"/>
  <c r="F154" i="101"/>
  <c r="H154" i="101"/>
  <c r="G154" i="101"/>
  <c r="J147" i="93"/>
  <c r="J136" i="93"/>
  <c r="J838" i="90" l="1"/>
  <c r="J91" i="82"/>
  <c r="J154" i="101"/>
</calcChain>
</file>

<file path=xl/sharedStrings.xml><?xml version="1.0" encoding="utf-8"?>
<sst xmlns="http://schemas.openxmlformats.org/spreadsheetml/2006/main" count="8555" uniqueCount="2136">
  <si>
    <t>ที่</t>
  </si>
  <si>
    <t>เป้าหมาย</t>
  </si>
  <si>
    <t>(ผลผลิตของโครงการ)</t>
  </si>
  <si>
    <t>จะได้รับ</t>
  </si>
  <si>
    <t>(บาท)</t>
  </si>
  <si>
    <t>วัตถุประสงค์</t>
  </si>
  <si>
    <t>ตัวชี้วัด</t>
  </si>
  <si>
    <t>(KPI)</t>
  </si>
  <si>
    <t>ผลที่คาดว่า</t>
  </si>
  <si>
    <t>โครงการ</t>
  </si>
  <si>
    <t>รายละเอียดโครงการพัฒนา</t>
  </si>
  <si>
    <t>สำหรับ องค์กรปกครองส่วนท้องถิ่นดำเนินการ</t>
  </si>
  <si>
    <t>งบประมาณและที่ผ่านมา</t>
  </si>
  <si>
    <t>รับผิดชอบหลัก</t>
  </si>
  <si>
    <t>หน่วยงาน</t>
  </si>
  <si>
    <t>องค์การบริหารส่วนตำบลหนองไทร</t>
  </si>
  <si>
    <t>ก. ยุทธศาสตร์จังหวัดที่  5  พัฒนาทรัพยากรธรรมชาติและสิ่งแวดล้อมและการบริหารจัดการน้ำอย่างบูรณาการ</t>
  </si>
  <si>
    <t>1.ยุทธศาสตร์การสานต่อแนวทางพระราชดำริ</t>
  </si>
  <si>
    <t>ข. ยุทธศาสตร์การพัฒนาของ อปท. ในเขตจังหวัดที่    1  ยุทธศาสตร์การสานต่อแนวทางพระราชดำริ</t>
  </si>
  <si>
    <t>เพื่อให้ระบายน้ำออกสะดวก</t>
  </si>
  <si>
    <t>รวดเร็ว แก้ไขปัญหาน้ำท่วม</t>
  </si>
  <si>
    <t>ถนน  ป้องกันถนนขาด</t>
  </si>
  <si>
    <t>พร้อมฝารางระบายน้ำเหล็ก</t>
  </si>
  <si>
    <t>จำนวน</t>
  </si>
  <si>
    <t>รางระบายน้ำ</t>
  </si>
  <si>
    <t>มีเพิ่มขึ้น</t>
  </si>
  <si>
    <t xml:space="preserve">โครงการก่อสร้างรางระบายน้ำ </t>
  </si>
  <si>
    <t>ยาว 600 เมตร</t>
  </si>
  <si>
    <t>ติดตั้งเครื่องกรองน้ำประปาในหมู่บ้าน</t>
  </si>
  <si>
    <t>จำนวน  1 เครื่อง</t>
  </si>
  <si>
    <t>บ้านหนองกระโดน หมู่ 2</t>
  </si>
  <si>
    <t>เพื่อให้ราษฎรมีน้ำกินน้ำ</t>
  </si>
  <si>
    <t>ใช้อย่างเพียงพอ</t>
  </si>
  <si>
    <t>มีเครื่อง</t>
  </si>
  <si>
    <t>กรองน้ำที่ดี</t>
  </si>
  <si>
    <t>เพิ่มขึ้น</t>
  </si>
  <si>
    <t>ครัวเรือนที่ได้</t>
  </si>
  <si>
    <t>ใช้น้ำอย่างทั่วถึง</t>
  </si>
  <si>
    <t>โครงการขุดลอกคลองอีสานเขียว</t>
  </si>
  <si>
    <t>ระยะทาง 2000  เมตร</t>
  </si>
  <si>
    <t>บ้านหนองไทร  หมู่ 4</t>
  </si>
  <si>
    <t>และใช้ในการเกษตร</t>
  </si>
  <si>
    <t>จำนวนพื้นที่</t>
  </si>
  <si>
    <t>เก็บกักน้ำและ</t>
  </si>
  <si>
    <t>มีน้ำใช้ทำการ</t>
  </si>
  <si>
    <t>เกษตรเพิ่มขึ้น</t>
  </si>
  <si>
    <t>บ้านหนองไทร หมู่ 4</t>
  </si>
  <si>
    <t>ยาว 250 เมตร</t>
  </si>
  <si>
    <t xml:space="preserve">กว้าง 0.5 เมตร  ลึกเฉลี่ย </t>
  </si>
  <si>
    <t>ภายในหมู่บ้าน</t>
  </si>
  <si>
    <t>บ้านหนองสะแก  หมู่ 5</t>
  </si>
  <si>
    <t>บ้านดอนป่าโอบ  หมู่ 6</t>
  </si>
  <si>
    <t>บ้านดอนแต้ว หมู่ 7</t>
  </si>
  <si>
    <t>บ้านหนองสะแก หมู่ 5</t>
  </si>
  <si>
    <t xml:space="preserve">โครงการก่อสร้างคลองดาด </t>
  </si>
  <si>
    <t xml:space="preserve">กว้าง 1.50 เมตร  </t>
  </si>
  <si>
    <t xml:space="preserve">บ้านดอนแต้ว  หมู่ 7 </t>
  </si>
  <si>
    <t>ยาว 1500  เมตร</t>
  </si>
  <si>
    <t xml:space="preserve">ลึกเฉลี่ย 3.50 เมตร </t>
  </si>
  <si>
    <t>โครงการก่อสร้างระบบประปา</t>
  </si>
  <si>
    <t>เพื่อให้ราษฎรมีน้ำอุปโภค-</t>
  </si>
  <si>
    <t>0.50 เมตร ยาว 1200 เมตร</t>
  </si>
  <si>
    <t>บ้านไทรงาม  หมู่ 9</t>
  </si>
  <si>
    <t>โครงการขุดลอกสระน้ำ</t>
  </si>
  <si>
    <t>250  เมตร</t>
  </si>
  <si>
    <t xml:space="preserve">บ้านใหม่ประชาสรรค์ หมู่ 10 </t>
  </si>
  <si>
    <t>บ้านใหม่ประชาสรรค์ หมู่ 10</t>
  </si>
  <si>
    <t>โครงการขุดลอกคลองจากนานายไหว</t>
  </si>
  <si>
    <t xml:space="preserve">ถึง นานายบุญ บ้านโคกสามัคคีใหม่ </t>
  </si>
  <si>
    <t>หมู่ 11</t>
  </si>
  <si>
    <t>โครงการติดตั้งถังประปาขนาดกลาง</t>
  </si>
  <si>
    <t xml:space="preserve">พร้อมถังน้ำกรอง บ้านโคกสามัคคีใหม่   </t>
  </si>
  <si>
    <t>บ้านโคกสามัคคีใหม่ หมู่ 11</t>
  </si>
  <si>
    <t>หนองไทร</t>
  </si>
  <si>
    <t>ครั้ง</t>
  </si>
  <si>
    <t>โครงการขุดลอกบึงโบราณ</t>
  </si>
  <si>
    <t>บ้านโคกสามัคคีใหม่  หมู่ 11</t>
  </si>
  <si>
    <t xml:space="preserve">กว้าง 15 เมตร  </t>
  </si>
  <si>
    <t>ยาว 2700 เมตร</t>
  </si>
  <si>
    <t>1 แห่ง  ทดแทนถังเดิม</t>
  </si>
  <si>
    <t>เป็นถังเล็กไม่เพียงพอ</t>
  </si>
  <si>
    <t>ต่อความต้องการ</t>
  </si>
  <si>
    <t>ราษฎรได้รับประโยชน์จาก</t>
  </si>
  <si>
    <t>การสัญจรไป - มา มีความ</t>
  </si>
  <si>
    <t>สะดวกมากขึ้นไม่มีน้ำท่วมขัง</t>
  </si>
  <si>
    <t>ราษฎรได้มีน้ำสะอาดและ</t>
  </si>
  <si>
    <t xml:space="preserve">ปลอดภัยเพื่อการอุปโภค - </t>
  </si>
  <si>
    <t>บริโภค</t>
  </si>
  <si>
    <t>ราษฎรมีน้ำสะอาดเพื่อการ</t>
  </si>
  <si>
    <t>อุปโภค-บริโภค และทำการ</t>
  </si>
  <si>
    <t>เกษตร</t>
  </si>
  <si>
    <t>ราษฎรมีน้ำกินน้ำใช้อย่าง</t>
  </si>
  <si>
    <t>เพียงพอตลอดทั้งปี</t>
  </si>
  <si>
    <t>อุปโภค-บริโภค และทำ</t>
  </si>
  <si>
    <t>การเกษตร</t>
  </si>
  <si>
    <t>ข. ยุทธศาสตร์การพัฒนาของ อปท. ในเขตจังหวัดที่    2   ยุทธศาสตร์ด้านการศึกษา</t>
  </si>
  <si>
    <t>ก. ยุทธศาสตร์จังหวัดที่  4 พัฒนาสังคมคุณภาพที่ทั่วถึงและยั่งยืนเพื่อมุ่งสู่การเป็นเมืองน่าอยู่</t>
  </si>
  <si>
    <t xml:space="preserve">   2.1 แผนงานการศึกษา</t>
  </si>
  <si>
    <t>2. ยุทธศาสตร์ด้านการพัฒนาการศึกษา</t>
  </si>
  <si>
    <t>3. ยุทธศาสตร์ด้านการพัฒนาการเกษตร</t>
  </si>
  <si>
    <t xml:space="preserve">   3.1 แผนงานการเกษตร</t>
  </si>
  <si>
    <t>ข. ยุทธศาสตร์การพัฒนาของ อปท. ในเขตจังหวัดที่    3   ยุทธศาสตร์ด้านการพัฒาการเกษตร</t>
  </si>
  <si>
    <t>ก. ยุทธศาสตร์จังหวัดที่  1  พัฒนาปัจจัยแวดล้อมทางการแข่งขันของอุตสาหกรรมการเกษตรและเชื่อมโยงห่วงโซ่อุปทานเพื่อพัฒนาสู่ครัวของโลกและฐานการผลิตพลังงานสะอาด</t>
  </si>
  <si>
    <t>4. ยุทธศาสตร์การพัฒนาสังคม</t>
  </si>
  <si>
    <t>ข. ยุทธศาสตร์การพัฒนาของ อปท. ในเขตจังหวัดที่    4   ยุทธศาสตร์การพัฒนาสังคม</t>
  </si>
  <si>
    <t>ก. ยุทธศาสตร์จังหวัดที่  4  พัฒนาสังคมคุณภาพที่ทั่วถึงและยั่งยืนเพื่อมุ่งสู่การเป็นเมืองน่าอยู่</t>
  </si>
  <si>
    <t>5. ยุทธศาสตร์ด้านการพัฒนาสาธารณสุข</t>
  </si>
  <si>
    <t>ข. ยุทธศาสตร์การพัฒนาของ อปท. ในเขตจังหวัดที่    5  ยุทธศาสตร์ด้านการพัฒนาสาธารณสุข</t>
  </si>
  <si>
    <t xml:space="preserve">   5.1 แผนงานสาธารณสุข</t>
  </si>
  <si>
    <t>6. ยุทธศาสตร์ด้านโครงสร้างพื้นฐาน</t>
  </si>
  <si>
    <t xml:space="preserve">   6.1 แผนงานอุตสาหกรรมและการโยธา</t>
  </si>
  <si>
    <t>ข. ยุทธศาสตร์การพัฒนาของ อปท. ในเขตจังหวัดที่    6  ยุทธศาสตร์ด้านโครงสร้างพื้นฐาน</t>
  </si>
  <si>
    <t>ก. ยุทธศาสตร์จังหวัดที่  2  พัฒนาระบบโลจิสติกส์และการค้าเพื่อเป็นศูนย์กลางความเจริญของภาคอีสานและรองรับเศรษฐกิจอาเซียน</t>
  </si>
  <si>
    <t>7.  ยุทธศาสตร์ด้านการพัฒนาการท่องเที่ยว  ศาสนา - วัฒนธรรม  ประเพณี  และกีฬา</t>
  </si>
  <si>
    <t>ข. ยุทธศาสตร์การพัฒนาของ อปท. ในเขตจังหวัดที่    7 ยุทธศาสตร์ด้านการพัฒนาการท่องเที่ยว  ศาสนา - วัฒนธรรม  ประเพณี  และกีฬา</t>
  </si>
  <si>
    <t>8.  ยุทธศาสตร์ด้านการบริหารจัดการบ้านเมืองที่ดี</t>
  </si>
  <si>
    <t xml:space="preserve">   7.1 แผนงานการศาสนาวัฒนธรรมและนันทนาการ</t>
  </si>
  <si>
    <t>ข. ยุทธศาสตร์การพัฒนาของ อปท. ในเขตจังหวัดที่   8.  ยุทธศาสตร์ด้านการบริหารจัดการบ้านเมืองที่ดี</t>
  </si>
  <si>
    <t>9.  ยุทธศาสตร์ด้านความปลอดภัยในชีวิตและทรัพย์สิน</t>
  </si>
  <si>
    <t>ข. ยุทธศาสตร์การพัฒนาของ อปท. ในเขตจังหวัดที่    9.  ยุทธศาสตร์ด้านความปลอดภัยในชีวิตและทรัพย์สิน</t>
  </si>
  <si>
    <t>10.  ยุทธศาสตร์ด้านการอนุรักษ์ทรัพยากรธรรมชาติและสิ่งแวดล้อม</t>
  </si>
  <si>
    <t xml:space="preserve">   8.1 แผนงานการบริหารทั่วไป</t>
  </si>
  <si>
    <t xml:space="preserve">   9.1 แผนงานการรักษาความสงบภายใน</t>
  </si>
  <si>
    <t>ข. ยุทธศาสตร์การพัฒนาของ อปท. ในเขตจังหวัดที่    10.  ยุทธศาสตร์ด้านการอนุรักษ์ทรัพยากรธรรมชาติและสิ่งแวดล้อม</t>
  </si>
  <si>
    <t xml:space="preserve">   10.1 แผนงานการเกษตร</t>
  </si>
  <si>
    <t xml:space="preserve">   1.1 แผนงานการเกษตร</t>
  </si>
  <si>
    <t>โครงการอันเนื่องมาจากพระราชดำริ</t>
  </si>
  <si>
    <t>เพื่องานตามหลักเศรษฐกิจ</t>
  </si>
  <si>
    <t>(เศรษฐกิจพอเพียง)</t>
  </si>
  <si>
    <t>พอเพียงและเพิ่มพูนความรู้</t>
  </si>
  <si>
    <t>แก่ประชาชน</t>
  </si>
  <si>
    <t>จำนวนประชากร</t>
  </si>
  <si>
    <t>ที่เข้าร่วม</t>
  </si>
  <si>
    <t>อบต.</t>
  </si>
  <si>
    <t>โครงการกิจกรรมต่าง ๆ ด้านการศึกษา</t>
  </si>
  <si>
    <t>เพื่อเป็นค่ากิจกรรมทางด้าน</t>
  </si>
  <si>
    <t>จำนวน 1 ครั้ง/ปี</t>
  </si>
  <si>
    <t>ให้แก่ศูนย์พัฒนาเด็กเล็ก เช่น โครงการ</t>
  </si>
  <si>
    <t>การศึกษาของโรงเรียนใน</t>
  </si>
  <si>
    <t>ฟันสวยยิ้มใส  โครงการทัศนศึกษาดูงาน</t>
  </si>
  <si>
    <t>ตำบลหนองไทร</t>
  </si>
  <si>
    <t>โครงการปฐมนิเทศผู้ปครองเด็ก</t>
  </si>
  <si>
    <t>ศูนย์พัฒนาเด็กเล็กตำบลหนองไทร</t>
  </si>
  <si>
    <t>จำนวนนักเรียน</t>
  </si>
  <si>
    <t>กิจกรรม</t>
  </si>
  <si>
    <t>ผู้ปกครองได้รับการปฐมนิเทศ</t>
  </si>
  <si>
    <t>ผู้ปกครอง</t>
  </si>
  <si>
    <t>จากเจ้าหน้าที่ อบต.หนองไทร</t>
  </si>
  <si>
    <t>จำนวน 3  แห่ง</t>
  </si>
  <si>
    <t>เหล็กดัด  ฯลฯ</t>
  </si>
  <si>
    <t>เพื่อให้เป็นศูนย์ฯ ที่ได้มาตร</t>
  </si>
  <si>
    <t>ฐานและน่าอยู่ เพิ่มความรู้</t>
  </si>
  <si>
    <t>ให้แก่เด็กอย่างมีประสิทธิ</t>
  </si>
  <si>
    <t>ภาพและประสิทธิผล</t>
  </si>
  <si>
    <t>จำนวนครั้ง</t>
  </si>
  <si>
    <t>เด็กได้รับประโยชน์ร้อยละ 60</t>
  </si>
  <si>
    <t>ของเด็กทั้งหมดในเขตพื้นที่</t>
  </si>
  <si>
    <t>อบต.หนองไทร</t>
  </si>
  <si>
    <t>ค่าจัดการเรียนการสอนของศูนย์</t>
  </si>
  <si>
    <t>เพื่อจัดการเรียนการสอน</t>
  </si>
  <si>
    <t>พัฒนาเด็กเล็ก</t>
  </si>
  <si>
    <t>ให้กับศูนย์พัฒนาเด็กเล็ก</t>
  </si>
  <si>
    <t>ภายในตำบลหนองไทร</t>
  </si>
  <si>
    <t>จำนวนเด็ก</t>
  </si>
  <si>
    <t>ที่มีพัฒนาการ</t>
  </si>
  <si>
    <t>เพิ่มมากขึ้น</t>
  </si>
  <si>
    <t xml:space="preserve">สนับสนุนอาหารเสริม (นม) </t>
  </si>
  <si>
    <t>เพื่อให้เด็กได้รับอาหารเสริม</t>
  </si>
  <si>
    <t>จำนวน 4 แห่ง/ปี</t>
  </si>
  <si>
    <t>ให้กับโรงเรียนต่างๆ</t>
  </si>
  <si>
    <t>(นม)ในปริมาณที่เพียงพอ</t>
  </si>
  <si>
    <t>จำนวน 3 แห่ง/ปี</t>
  </si>
  <si>
    <t>ให้กับศูนย์พัฒนาเด็กเล็กตำบลหนองไทร</t>
  </si>
  <si>
    <t>(นม) ในปริมาณที่เพียงพอ</t>
  </si>
  <si>
    <t>สนับสนุนอาหารกลางวัน</t>
  </si>
  <si>
    <t>เพื่อลดค่าใช้จ่ายให้กับผู้</t>
  </si>
  <si>
    <t>ให้กับ ศูนย์พัฒนาเด็กเล็กขององค์</t>
  </si>
  <si>
    <t>ปกครองและให้เด็กได้รับ</t>
  </si>
  <si>
    <t>การบริหารส่วนตำบลหนองไทร</t>
  </si>
  <si>
    <t>ประทานอาหารครบ 5 หมู่</t>
  </si>
  <si>
    <t>พาหนะนำเด็กส่งไปสถานพยาบาล</t>
  </si>
  <si>
    <t>เพื่อให้เด็กได้รับความ</t>
  </si>
  <si>
    <t>สะดวกและปลอดภัย</t>
  </si>
  <si>
    <t>เด็กมีสุขภาพร่างกายแข็งแรง</t>
  </si>
  <si>
    <t>สมบูรณ์ตามวัย</t>
  </si>
  <si>
    <t>ลดภาระให้กับผู้ปกครองและ</t>
  </si>
  <si>
    <t>เด็กมีร่างกายแข็งแรง</t>
  </si>
  <si>
    <t>เด็กได้รับการรักษาอย่าง</t>
  </si>
  <si>
    <t>ปลอดภัย และรวดเร็ว</t>
  </si>
  <si>
    <t xml:space="preserve">อุปกรณ์สนามเด็กเล่น </t>
  </si>
  <si>
    <t>เพื่อให้เด็กได้มีสนามเด็กเล่น</t>
  </si>
  <si>
    <t>จำนวน 1 แห่ง</t>
  </si>
  <si>
    <t>ให้กับศูนย์พัฒนาเด็กเล็กขององค์</t>
  </si>
  <si>
    <t>ประจำศูนย์ฯ</t>
  </si>
  <si>
    <t>จ้างเหมารถรับส่งนักเรียนให้กับ</t>
  </si>
  <si>
    <t>ศูนย์พัฒนาเด็กเล็ก</t>
  </si>
  <si>
    <t>ศูนย์พัฒนาเด็กเล็ก องค์การบริหาร</t>
  </si>
  <si>
    <t>สะดวก และแบ่งเบาภาระ</t>
  </si>
  <si>
    <t>องค์การบริหารส่วน</t>
  </si>
  <si>
    <t>ส่วนตำบลหนองไทร</t>
  </si>
  <si>
    <t>ให้กับผู้ปกครอง</t>
  </si>
  <si>
    <t>สนับสนุนอาหารกลางวัน  ให้แก่</t>
  </si>
  <si>
    <t>เด็กเล็ก - ชั้นประถมศึกษาปีที่ 6</t>
  </si>
  <si>
    <t>สังกัดโรงเรียนในตำบลหนองไทร</t>
  </si>
  <si>
    <t xml:space="preserve">เพื่อเป็นค่าจัดซื้อวัสดุต่าง ๆ </t>
  </si>
  <si>
    <t>เด็กเล็ก ของ อบต. หนองไทร</t>
  </si>
  <si>
    <t>ของ อบต. หนองไทร</t>
  </si>
  <si>
    <t>เด็กได้รับความเพลิดเพลิน</t>
  </si>
  <si>
    <t>และมีพัฒนาการที่ดี</t>
  </si>
  <si>
    <t>ผู้ปกครองได้แบ่งเบาภาระ</t>
  </si>
  <si>
    <t>และได้รับความสะดวก</t>
  </si>
  <si>
    <t>เด็กได้รับประโยชน์สูงสุด</t>
  </si>
  <si>
    <t>โครงการฝึกอบรมอาสาสมัคร</t>
  </si>
  <si>
    <t>เพื่อเพิ่มพูนความรู้แก่อาสา</t>
  </si>
  <si>
    <t>ด้านเกษตรอินทรีย์ ตำบลหนองไทร</t>
  </si>
  <si>
    <t>สมัครด้านเกษตรกรในเขต</t>
  </si>
  <si>
    <t>โครงการฝึกอบรมการดำเนินงานคณะ</t>
  </si>
  <si>
    <t>กรรมการเศรษฐกิจชุมชนตำบลหนองไทร</t>
  </si>
  <si>
    <t>จำนวนผู้</t>
  </si>
  <si>
    <t>อาสาสมัครได้ถ่ายทอดความรู้</t>
  </si>
  <si>
    <t>เข้าร่วมโครงการ</t>
  </si>
  <si>
    <t>ด้านการเกษตรให้แก่เกษตรกร</t>
  </si>
  <si>
    <t>ภายในตำบล</t>
  </si>
  <si>
    <t>เกษตรกรได้รับคำแนะนำในการ</t>
  </si>
  <si>
    <t>ทำการเกษตร สามารถทำการ</t>
  </si>
  <si>
    <t>เกษตรให้เหมาะกับสภาพพื้นดิน</t>
  </si>
  <si>
    <t>โครงการจัดซื้อเมล็ดพันธุ์พืช ผัก</t>
  </si>
  <si>
    <t>ปุ๋ย  ยากำจัดศัตรูพืช</t>
  </si>
  <si>
    <t xml:space="preserve">จัดซื้อเมล็ดพันธุ์พืช  ผัก </t>
  </si>
  <si>
    <t>แจกจ่ายให้เกษตรกร</t>
  </si>
  <si>
    <t>ช่วยแก้ปัญหาและสนับสนุน</t>
  </si>
  <si>
    <t>เข้าร่วม</t>
  </si>
  <si>
    <t xml:space="preserve">   4.1 แผนงานส่งเสริมและสนับสนุนความเข้มแข็งชุมชน</t>
  </si>
  <si>
    <t>เพื่อให้ความรู้ ความเข้าใจ</t>
  </si>
  <si>
    <t>และเผยแพร่ความรู้ให้</t>
  </si>
  <si>
    <t>ประชาชน</t>
  </si>
  <si>
    <t>ของประชาชน</t>
  </si>
  <si>
    <t>และส่งเสริมอาชีพให้</t>
  </si>
  <si>
    <t>เพื่อให้ความรู้ สร้างทัศน</t>
  </si>
  <si>
    <t>คติและสร้างจิตสำนึก</t>
  </si>
  <si>
    <t>ที่ดีงามแก่ประชาชน</t>
  </si>
  <si>
    <t>ผู้นำชุมชนมีการพัฒนาความรู้</t>
  </si>
  <si>
    <t>เผยแพร่ความรู้แก่ประชาชน</t>
  </si>
  <si>
    <t>ประชาชนประกอบอาชีพเพื่อ</t>
  </si>
  <si>
    <t>เพิ่มรายได้</t>
  </si>
  <si>
    <t>เพื่อให้ความรู้ ส่งเสริม</t>
  </si>
  <si>
    <t>สวัสดิการชุมชนแก่</t>
  </si>
  <si>
    <t xml:space="preserve">ประชาชนมีความรู้ มีอาชีพ </t>
  </si>
  <si>
    <t>มีกองทุนสวัสดิการ</t>
  </si>
  <si>
    <t xml:space="preserve">เจ้าหน้าที่  พนักงานจ้าง </t>
  </si>
  <si>
    <t>และประชาชน 11 หมู่บ้าน</t>
  </si>
  <si>
    <t>ประชาชนเข้าใจและ</t>
  </si>
  <si>
    <t>ตระหนักถึงภารกิจหลักใน</t>
  </si>
  <si>
    <t>การธำรงรักษาไว้ซึ่งสถาบัน</t>
  </si>
  <si>
    <t>พระมหากษัตริย์</t>
  </si>
  <si>
    <t>เพื่อดำเนินการจัดทำโครง</t>
  </si>
  <si>
    <t>การปกป้องสถาบันของชาติ</t>
  </si>
  <si>
    <t>ตามหนังสือกระทรวงมหาด</t>
  </si>
  <si>
    <t xml:space="preserve">ไทย ด่วนที่สุดที่ มท </t>
  </si>
  <si>
    <t xml:space="preserve"> 22 เมษายน 2552</t>
  </si>
  <si>
    <t xml:space="preserve">0808.2/ว1224 ลง วันที่ </t>
  </si>
  <si>
    <t>โครงการจัดกิจกรรมการจัดตั้งศูนย์</t>
  </si>
  <si>
    <t>ปรองดองสมานฉันท์ระดับท้องถิ่น</t>
  </si>
  <si>
    <t>หมู่บ้าน</t>
  </si>
  <si>
    <t>ในตำบล</t>
  </si>
  <si>
    <t>โครงการเสริมสร้างความรู้เกี่ยวกับ</t>
  </si>
  <si>
    <t>ประชาธิปไตย และการมีส่วนร่วม</t>
  </si>
  <si>
    <t>เพื่อให้ประชาชนได้รู้และ</t>
  </si>
  <si>
    <t>เข้าใจในการปกครอง</t>
  </si>
  <si>
    <t>ระบอบประชาธิปไตย</t>
  </si>
  <si>
    <t>เพื่อสนับสนุนกระบวน</t>
  </si>
  <si>
    <t>ผู้ใหญ่บ้าน/</t>
  </si>
  <si>
    <t>การค้นหาปัญหาและแนว</t>
  </si>
  <si>
    <t>สมาชิกอบต./ผู้บริหารอบต.</t>
  </si>
  <si>
    <t>ทางแก้ไขปัญหาโดยการ</t>
  </si>
  <si>
    <t>ชมรม อสม./ผู้อำนวยการฯ</t>
  </si>
  <si>
    <t>จัดทำแผนชุมชน</t>
  </si>
  <si>
    <t>อสม. ได้มีความรู้รับความรู้</t>
  </si>
  <si>
    <t>และแนวทางการแก้ไข</t>
  </si>
  <si>
    <t>ปัญหาและจัดทำแผนชุมชน</t>
  </si>
  <si>
    <t xml:space="preserve">เพื่อให้ได้รับการดูแล </t>
  </si>
  <si>
    <t>และดำเนินชีวิตได้อย่าง</t>
  </si>
  <si>
    <t>ปรกติสุข</t>
  </si>
  <si>
    <t>สามารถดำเนินชีวิตได้โดย</t>
  </si>
  <si>
    <t>งบกลาง</t>
  </si>
  <si>
    <t>ปรกติสุข และรู้สึกว่าไม่ถูก</t>
  </si>
  <si>
    <t>ทอดทิ้ง</t>
  </si>
  <si>
    <t xml:space="preserve">เพื่อช่วยเหลือผู้เดือดร้อน </t>
  </si>
  <si>
    <t xml:space="preserve"> ผู้ยากไร้และผู้ด้อยโอกาส</t>
  </si>
  <si>
    <t>เพื่อจัดกิจกรรมพัฒนาคุณ</t>
  </si>
  <si>
    <t>จำนวน 1 ครั้ง / ปี</t>
  </si>
  <si>
    <t>ภาพของกลุ่มสตรีในตำบล</t>
  </si>
  <si>
    <t>เพื่อชุมชนมีส่วนร่วมมี</t>
  </si>
  <si>
    <t>สูงอายุภายในตำบลหนองไทร</t>
  </si>
  <si>
    <t>และการจัดการสุขภาพที่ดี</t>
  </si>
  <si>
    <t>เพื่อพัฒนาและส่งเสริม</t>
  </si>
  <si>
    <t>จำนวน  150  คน</t>
  </si>
  <si>
    <t>โครงการซ่อมแซมที่อยู่อาศัย</t>
  </si>
  <si>
    <t>จำนวน  22 คน</t>
  </si>
  <si>
    <t xml:space="preserve">สำหรับ ผู้ยากไร้  ผู้ด้อยโอกาส </t>
  </si>
  <si>
    <t xml:space="preserve">คุณภาพชีวิตของผู้ยากไร้   </t>
  </si>
  <si>
    <t>ผู้พิการ  ผู้สูงอายุ ภายในตำบล</t>
  </si>
  <si>
    <t xml:space="preserve">ผู้ด้อยโอกาส ผู้พิการ  </t>
  </si>
  <si>
    <t xml:space="preserve">ผู้สูงอายุ </t>
  </si>
  <si>
    <t>โครงการจัดทำสิ่งอำนวย</t>
  </si>
  <si>
    <t>เพื่ออำนวยความสะดวก</t>
  </si>
  <si>
    <t>ความสะดวกสำหรับผู้พิการ</t>
  </si>
  <si>
    <t>สำหรับผู้พิการที่มาติดต่อ</t>
  </si>
  <si>
    <t>ราชการ</t>
  </si>
  <si>
    <t>ผู้ประสบปัญหาได้รับความ</t>
  </si>
  <si>
    <t>ผู้เข้าร่วม</t>
  </si>
  <si>
    <t>ช่วยเหลือ และดูแลตัวเองได้</t>
  </si>
  <si>
    <t>ผู้สูงอายุมีสุขภาพแข็งแรงและ</t>
  </si>
  <si>
    <t>มีชีวิตยืนยาว</t>
  </si>
  <si>
    <t>โครงการจัดงานวันเด็กแห่งชาติ</t>
  </si>
  <si>
    <t>เพื่อเป็นการส่งเสริม</t>
  </si>
  <si>
    <t>1 ครั้ง/ปี</t>
  </si>
  <si>
    <t>สนับสนุนปลูกฝังให้เด็กมี</t>
  </si>
  <si>
    <t>ส่วนร่วม มีความคิด</t>
  </si>
  <si>
    <t>สร้างสรรค์ มีความสามัคคี</t>
  </si>
  <si>
    <t>การมีส่วนร่วมในกิจกรรม</t>
  </si>
  <si>
    <t>เด็กได้รับการปลูกฝังและได้รับรู้</t>
  </si>
  <si>
    <t>เพื่อให้เด็กนักเรียนได้ใช้</t>
  </si>
  <si>
    <t>เวลาว่างให้เป็นประโยชน์</t>
  </si>
  <si>
    <t>และแบ่งเบาภาระทาง</t>
  </si>
  <si>
    <t>ครอบครัว</t>
  </si>
  <si>
    <t>นักเรียน/นักศึกษาได้มีความรู้</t>
  </si>
  <si>
    <t>นักเรียน/</t>
  </si>
  <si>
    <t>และมีรายได้</t>
  </si>
  <si>
    <t>นักศึกษา</t>
  </si>
  <si>
    <t>ที่ปิดภาคเรียน</t>
  </si>
  <si>
    <t>ยาเสพติด</t>
  </si>
  <si>
    <t>ประชากรในเขตพื้นที่</t>
  </si>
  <si>
    <t>บริหารจัดการระบบแพทย์</t>
  </si>
  <si>
    <t>หมู่ 1 - 11</t>
  </si>
  <si>
    <t>ฉุกเฉิน (EMS)</t>
  </si>
  <si>
    <t>เงินสมทบกองทุนหลักประกัน</t>
  </si>
  <si>
    <t>สุขภาพแห่งชาติ (สปสช.)</t>
  </si>
  <si>
    <t>จำนวนการ</t>
  </si>
  <si>
    <t>สามารถให้บริการแก่ประชาชน</t>
  </si>
  <si>
    <t>บริการทางการ</t>
  </si>
  <si>
    <t xml:space="preserve">สะดวก และปลอดภัย  </t>
  </si>
  <si>
    <t>แพทย์ฉุกเฉิน</t>
  </si>
  <si>
    <t>มีประสิทธิภาพ</t>
  </si>
  <si>
    <t>ดีขึ้น</t>
  </si>
  <si>
    <t>จำนวนโครงการ</t>
  </si>
  <si>
    <t>ที่เพิ่มมากขึ้น</t>
  </si>
  <si>
    <t>เงินสมทบกองทุนบำเหน็จ</t>
  </si>
  <si>
    <t>ข้าราชการท้องถิ่น</t>
  </si>
  <si>
    <t>บำนาญองค์กรปกครองส่วน</t>
  </si>
  <si>
    <t>นายจ้าง</t>
  </si>
  <si>
    <t>อุดหนุนเป็นค่าเบี้ยประกัน</t>
  </si>
  <si>
    <t>พนักงานจ้าง</t>
  </si>
  <si>
    <t>สังคมของพนักงานจ้าง</t>
  </si>
  <si>
    <t>อนามัยเจริญพันธ์</t>
  </si>
  <si>
    <t xml:space="preserve"> -</t>
  </si>
  <si>
    <t>พนักงาน</t>
  </si>
  <si>
    <t>กองทุนบำเหน็จบำนาญ</t>
  </si>
  <si>
    <t>ส่วนตำบล</t>
  </si>
  <si>
    <t>เงินสมทบประกันสังคมนายจ้าง</t>
  </si>
  <si>
    <t>อุดหนุนค่าเบี้ยประกันสังคม</t>
  </si>
  <si>
    <t>โครงการจัดซื้อเครื่องออกกำลังกาย</t>
  </si>
  <si>
    <t>เครื่องออกกำลังกาย</t>
  </si>
  <si>
    <t>บ้านหนองกระโดน  หมู่ 2</t>
  </si>
  <si>
    <t>จำนวน  1  ชุด</t>
  </si>
  <si>
    <t>ประโยชน์</t>
  </si>
  <si>
    <t>ประชาชนมีสุขภาพร่างกาย</t>
  </si>
  <si>
    <t>ออกกำลังกาย</t>
  </si>
  <si>
    <t xml:space="preserve">แข็งแรง มีความสามัคคี </t>
  </si>
  <si>
    <t>โครงการก่อสร้างถนนคอนกรีตเสริมเหล็ก</t>
  </si>
  <si>
    <t>เพื่อให้ประชาชนได้รับ</t>
  </si>
  <si>
    <t xml:space="preserve">บ้านโคกสามัคคี หมู่ 1 </t>
  </si>
  <si>
    <t>ความสะดวกในการสัญจร</t>
  </si>
  <si>
    <t>โครงการก่อสร้างถนนหินคลุก</t>
  </si>
  <si>
    <t>(เส้นจากศาลาประชาคม ถึง ถนนลูกรัง)</t>
  </si>
  <si>
    <t>หนา  0.10  เมตร</t>
  </si>
  <si>
    <t>จำนวนถนน</t>
  </si>
  <si>
    <t>ที่ดีมีเพิ่มขึ้น</t>
  </si>
  <si>
    <t>สายหนองประดู่ - บ้านโคกสามัคคี</t>
  </si>
  <si>
    <t>ขนาดกว้างเฉลี่ย 5 เมตร</t>
  </si>
  <si>
    <t>บ้านโคกสามัคคี  หมู่ 1</t>
  </si>
  <si>
    <t xml:space="preserve">หนา 0.15 เมตร </t>
  </si>
  <si>
    <t>หนา  0.15 เมตร</t>
  </si>
  <si>
    <t>(สายหนองประดู่)</t>
  </si>
  <si>
    <t xml:space="preserve">บ้านหนองสะแก หมู่ 5 </t>
  </si>
  <si>
    <t xml:space="preserve">โครงการก่อสร้างถนนหินคลุก </t>
  </si>
  <si>
    <t>หนาเฉลี่ย  0.10  เมตร</t>
  </si>
  <si>
    <t>สายสามแยกบ้านใหญ่ถึงคุ้มหนองเต่า</t>
  </si>
  <si>
    <t>บ้านหนองแดง หมู่ 3</t>
  </si>
  <si>
    <t>โครงการก่อสร้างถนนลาดยาง</t>
  </si>
  <si>
    <t>(บ้านกำนันเก่า ถึง สี่แยกหนองฟ่าว)</t>
  </si>
  <si>
    <t>(เส้นบ้านน้อยใหม่ประชาสรรค์)</t>
  </si>
  <si>
    <t>(เส้นถนนกลางหมู่บ้าน)</t>
  </si>
  <si>
    <t xml:space="preserve">โครงการก่อสร้างถนนคอนกรีต </t>
  </si>
  <si>
    <t>(สายนาใหม่) บ้านหนองไทร หมู่ 4</t>
  </si>
  <si>
    <t xml:space="preserve">บ้านหนองสะแก  หมู่ 5  </t>
  </si>
  <si>
    <t>โครงการก่อสร้างถนนหินคลุก เชื่อมต่อ</t>
  </si>
  <si>
    <t>หนองสะแก เชื่อมโคกสามัคคี</t>
  </si>
  <si>
    <t>ออกปากทางป่าสัก</t>
  </si>
  <si>
    <t>(เส้นบ้านดอนฝาง)</t>
  </si>
  <si>
    <t>บ้านดอนป่าโอป หมู่ 6</t>
  </si>
  <si>
    <t>(จากหนองกระทิง ถึง ถนนลาดยาง)</t>
  </si>
  <si>
    <t>(สายสระใหม่ ถึง หัวนา)</t>
  </si>
  <si>
    <t>(จากสามแยกวัด ถึง คลองลำมะหลอด)</t>
  </si>
  <si>
    <t>บ้านดอนแต้ว  หมู่ 7</t>
  </si>
  <si>
    <t>(เส้นหัวนา - ดอนแต้ว)</t>
  </si>
  <si>
    <t>(จากสระน้ำหนองกระทุ่ม)</t>
  </si>
  <si>
    <t>(จากศาลตะปู่บ้าน อ้อมสระวัดดอนแต้ว)</t>
  </si>
  <si>
    <t>โครงการก่อสร้างถนนคันดินพร้อม</t>
  </si>
  <si>
    <t>ลงหินคลุก (จากที่ตาหวัน ถึง ที่ยายคูณ)</t>
  </si>
  <si>
    <t>(คูคลองลำมะหลอด)</t>
  </si>
  <si>
    <t>(จากบ้านนายเสมอ ถึง บ้านนายสว่าง)</t>
  </si>
  <si>
    <t>(เส้นหัวนา - สระขี้ตุ่น)</t>
  </si>
  <si>
    <t>บ้านหัวนา  หมู่ 8</t>
  </si>
  <si>
    <t>โครงการก่อสร้างถนนคันดิน</t>
  </si>
  <si>
    <t>หนา  0.20  เมตร</t>
  </si>
  <si>
    <t xml:space="preserve"> สาจิรารัตน์)  บ้านหัวนา  หมู่ 8</t>
  </si>
  <si>
    <t>โครงการปรับเกรดถนนหินคลุก</t>
  </si>
  <si>
    <t>บ้านไทรงาม หมู่ 9</t>
  </si>
  <si>
    <t>(เส้นเรียบคลอง)</t>
  </si>
  <si>
    <t>(เส้นทางบ้านลุงขาว)</t>
  </si>
  <si>
    <t>(สายหนองตะไก้)</t>
  </si>
  <si>
    <t xml:space="preserve">หนาเฉลี่ย 0.10 เมตร </t>
  </si>
  <si>
    <t>(สายนาลุงขาว)</t>
  </si>
  <si>
    <t>โครงการก่อสร้างถนนดิน</t>
  </si>
  <si>
    <t>(สายนาตาเปลี่ยน)</t>
  </si>
  <si>
    <t>โครงการก่อสร้างถนนคันดิน พร้อมบด</t>
  </si>
  <si>
    <t>อัดทับแน่น (จากแยกโรงเรียนหนองไทร</t>
  </si>
  <si>
    <t xml:space="preserve">ถึงเส้นไปคลอง) </t>
  </si>
  <si>
    <t>สายภายในหมู่บ้าน</t>
  </si>
  <si>
    <t>บ้านใหม่ประชาสรรค์  หมู่ 10</t>
  </si>
  <si>
    <t>โครงการก่อสร้างถนนคันดินพร้อมลูกรัง</t>
  </si>
  <si>
    <t>(สายหนองตาเฮ้ง)</t>
  </si>
  <si>
    <t>(จากบ้านใหม่ ไปถึง บุฝ่าว)</t>
  </si>
  <si>
    <t>(จากบ้านใหม่ ถึง หนองมะค่า)</t>
  </si>
  <si>
    <t>(ซอยบ้านนายสวรรค์)</t>
  </si>
  <si>
    <t>(รอบบึงโบราณ)</t>
  </si>
  <si>
    <t>หนา  0.10 เมตร</t>
  </si>
  <si>
    <t xml:space="preserve">โครงการปรับปรุงถนนหินคลุก </t>
  </si>
  <si>
    <t>สายบ้านโคกสามัคคี ประดู่งาม</t>
  </si>
  <si>
    <t>ภายในหมู่บ้าน (ต่อจาก ถนน คสล.เดิม)</t>
  </si>
  <si>
    <t>โครงการติดตั้งระบบเสียงตามสาย</t>
  </si>
  <si>
    <t>ตามแบบที่ อบต.กำหนด</t>
  </si>
  <si>
    <t>จำนวนระบบ</t>
  </si>
  <si>
    <t>เสียงตามสาย</t>
  </si>
  <si>
    <t>ทั่วถึง</t>
  </si>
  <si>
    <t>เส้นอาคารผู้สูงอายุ</t>
  </si>
  <si>
    <t>(เส้นบุฟ่าว - สระสมบูรณ์)</t>
  </si>
  <si>
    <t>ลาดยางผิวเรียบแบบผิวจราจร</t>
  </si>
  <si>
    <t>โครงการ (รายละเอียดตามแบบ</t>
  </si>
  <si>
    <t>อบต.หนองไทร กำหนด)</t>
  </si>
  <si>
    <t>โครงการติดตั้งไฟฟ้าส่องสว่าง</t>
  </si>
  <si>
    <t>จำนวน   5  โคม</t>
  </si>
  <si>
    <t>บ้านโคกสามัคคี หมู่ 1</t>
  </si>
  <si>
    <t>โครงการติดตั้งไฟฟ้าสาธารณะรอบหมู่บ้าน</t>
  </si>
  <si>
    <t xml:space="preserve">จำนวน  10 จุด </t>
  </si>
  <si>
    <t>โครงการขยายเขตไฟฟ้าแรงต่ำ</t>
  </si>
  <si>
    <t>เพื่อขยายเขตไฟฟ้าให้ถึงพื้นที่</t>
  </si>
  <si>
    <t>ระยะทาง 250  เมตร</t>
  </si>
  <si>
    <t>(คุ้มบ้านหนองกระโดน)</t>
  </si>
  <si>
    <t>ทางการเกษตร และมีไฟฟ้าใช้</t>
  </si>
  <si>
    <t>อย่างทั่วถึง</t>
  </si>
  <si>
    <t>ระยะทาง 100  เมตร</t>
  </si>
  <si>
    <t>(คุ้มกลาง)</t>
  </si>
  <si>
    <t>จำนวนไฟส่อง</t>
  </si>
  <si>
    <t>สว่างที่เพิ่มขึ้น</t>
  </si>
  <si>
    <t>พื้นที่เกษตรมี</t>
  </si>
  <si>
    <t>ราษฎรมีไฟฟ้าใช้อย่างทั่วถึง</t>
  </si>
  <si>
    <t>ไฟฟ้าเพิ่มขึ้น</t>
  </si>
  <si>
    <t>บ้านหนองแดง  หมู่ 3</t>
  </si>
  <si>
    <t>ระยะทาง 1700  เมตร</t>
  </si>
  <si>
    <t>ระยะทาง 200  เมตร</t>
  </si>
  <si>
    <t>(คุ้มไทยพัฒนา) บ้านหนองแดง  หมู่ 3</t>
  </si>
  <si>
    <t>ระยะทาง 700  เมตร</t>
  </si>
  <si>
    <t>(คุ้มหนองฟ่าว)</t>
  </si>
  <si>
    <t>ระยะทาง 1000  เมตร</t>
  </si>
  <si>
    <t>ภายในหมู่บ้าน บ้านหหนองไทร หมู่ 4</t>
  </si>
  <si>
    <t>โครงการติดตั้งโคมไฟฟ้าสาธารณะ</t>
  </si>
  <si>
    <t>จำนวน  12  โคม</t>
  </si>
  <si>
    <t>โครงการขยายเขตไฟฟ้าภายในหมู่บ้าน</t>
  </si>
  <si>
    <t>ระยะทาง 100 เมตร</t>
  </si>
  <si>
    <t>โครงการติดตั้งโคมไฟฟ้าส่องสว่าง</t>
  </si>
  <si>
    <t>ระยะทาง  250  เมตร</t>
  </si>
  <si>
    <t xml:space="preserve">ทางเข้าวัดดอนป่าโอบ </t>
  </si>
  <si>
    <t>บ้านดอนป่าโอบ หมู่ 6</t>
  </si>
  <si>
    <t>โครงการขยายเขตไฟฟ้าบึงหนองกระทิง</t>
  </si>
  <si>
    <t xml:space="preserve">(จากบ้านดอนป่าโอบ ถึง บึงหนองกระทิง) </t>
  </si>
  <si>
    <t>จำนวน  5  โคม</t>
  </si>
  <si>
    <t>ระยะทาง 500  เมตร</t>
  </si>
  <si>
    <t>ระยะทาง 400  เมตร</t>
  </si>
  <si>
    <t>ภายในหมู่บ้าน พร้อมโคมไฟฟ้า</t>
  </si>
  <si>
    <t>บ้านดอนเต้ว หมู่ 7</t>
  </si>
  <si>
    <t>ระยะทาง 750  เมตร</t>
  </si>
  <si>
    <t>โครงการขยายเขตไฟฟ้าสาธารณะ</t>
  </si>
  <si>
    <t>จำนวน 10 โคม</t>
  </si>
  <si>
    <t>(จากปากทาง อบต.หนองไทร ถึง</t>
  </si>
  <si>
    <t>บ้านคุ้มหัวนอน) บ้านไทรงาม หมู่ 9</t>
  </si>
  <si>
    <t>ระยะทาง 200 เมตร</t>
  </si>
  <si>
    <t>(จากสำนักงาน อบต. ถึง อาคารผู้สูงอายุ)</t>
  </si>
  <si>
    <t>ระยะทาง 450  เมตร</t>
  </si>
  <si>
    <t>จำนวน  5 จุด</t>
  </si>
  <si>
    <t>ซอยโรงเรียนโคกสามัคคี (พร้อมสายดับ)</t>
  </si>
  <si>
    <t xml:space="preserve">จำนวน  18  จุด </t>
  </si>
  <si>
    <t xml:space="preserve">บ้านโคกสามัคคีใหม่  หมู่ 11 </t>
  </si>
  <si>
    <t>ระยะทาง  300  เมตร</t>
  </si>
  <si>
    <t>พร้อมสายดับ บ้านหนองสะแก  หมู่ 5</t>
  </si>
  <si>
    <t>พร้อมสายดับ บ้านหัวนา หมู่ 8</t>
  </si>
  <si>
    <t>จำนวน  10  โคม</t>
  </si>
  <si>
    <t>ไฟฟ้าพิ่มขึ้น</t>
  </si>
  <si>
    <t>ประชาชนภายใน</t>
  </si>
  <si>
    <t>เพื่อให้เจ้าหน้าที่และประชาชน</t>
  </si>
  <si>
    <t>เจ้าหน้าที่  พนักงานจ้าง</t>
  </si>
  <si>
    <t>มีคุณธรรมและจริยธรรม</t>
  </si>
  <si>
    <t>ประชาชนในเขตพื้นที่</t>
  </si>
  <si>
    <t>มีส่วนร่วมการจัดงานประเพณี</t>
  </si>
  <si>
    <t>สงกรานต์</t>
  </si>
  <si>
    <t xml:space="preserve"> - เพื่อนำเด็กและเยาวชนเข้าอบรม</t>
  </si>
  <si>
    <t xml:space="preserve"> - เด็กและเยาวชนใน</t>
  </si>
  <si>
    <t>คุณธรรมจริยธรรม</t>
  </si>
  <si>
    <t>สถานศึกษาในพื้นที่อำเภอ</t>
  </si>
  <si>
    <t xml:space="preserve"> - เชิญพระวิทยากรที่มีความรู้บรรยาย</t>
  </si>
  <si>
    <t>ให้กับเด็กและเยาวชนที่เข้ารับการอบรม</t>
  </si>
  <si>
    <t xml:space="preserve"> - จัดอบรมในสถาน</t>
  </si>
  <si>
    <t xml:space="preserve"> - ปลูกฝังให้เด็กและเยาวชนได้มีการ</t>
  </si>
  <si>
    <t>ศึกษาอย่างน้อย 1 วัน</t>
  </si>
  <si>
    <t>สวดมนต์ไหว้พระก่อนนอนและให้รู้จัก</t>
  </si>
  <si>
    <t>คุณประโยชน์และโทษของศิล 5</t>
  </si>
  <si>
    <t>โครงการวัยใส  ด้วยรัก</t>
  </si>
  <si>
    <t xml:space="preserve"> - จัดนิทรรศการให้ความรู้และประชา</t>
  </si>
  <si>
    <t>สัมพันธ์เกี่ยวกับเพศศึกษาให้กับเด็กและ</t>
  </si>
  <si>
    <t>เยาวชน</t>
  </si>
  <si>
    <t xml:space="preserve"> - เชิญวิทยากรที่มีความรู้บรรยายให้กับ</t>
  </si>
  <si>
    <t>เด็กและเยาวชนที่เข้าร่วมอบรม</t>
  </si>
  <si>
    <t>ศึกษาอย่างน้อย ๒ วัน</t>
  </si>
  <si>
    <t xml:space="preserve"> - ปลูกฝังให้เด็กและเยาวชนรู้จักการรัก</t>
  </si>
  <si>
    <t>นวลสงวนตัวให้ปฏิบัติตามจารีตประเพณี</t>
  </si>
  <si>
    <t>วัฒนธรรมไทย</t>
  </si>
  <si>
    <t xml:space="preserve"> - นำเด็กและเยาวชน  ที่เป็นกลุ่มเสี่ยง</t>
  </si>
  <si>
    <t>จัดเข้าค่ายทำกิจกรรมร่วมกัน เรียนรู้</t>
  </si>
  <si>
    <t>สถานศึกษาในพื้นที่</t>
  </si>
  <si>
    <t>ตามฐานต่าง ๆ</t>
  </si>
  <si>
    <t>อำเภอ</t>
  </si>
  <si>
    <t>หรือกลุ่มเสี่ยง)</t>
  </si>
  <si>
    <t xml:space="preserve"> - จัดกิจกรรมเข้าฐาน</t>
  </si>
  <si>
    <t>เด็กและเยาวชนที่เข้าร่วมกิจกรรม</t>
  </si>
  <si>
    <t>การเรียนรู้กิจกรรม</t>
  </si>
  <si>
    <t>ตามฐานต่าง ๆ นำไปปฏิบัติ</t>
  </si>
  <si>
    <t xml:space="preserve">จำนวน 1 วัน </t>
  </si>
  <si>
    <t xml:space="preserve"> -ต้องการสร้างความรัก ความอบอุ่น</t>
  </si>
  <si>
    <t>(อบต. แห่งละ 10,000)</t>
  </si>
  <si>
    <t>ให้กับเด็กและครอบครัวได้ทำกิจกรรม</t>
  </si>
  <si>
    <t>ร่วมกับผู้ปกครอง เพื่อสร้างความรัก</t>
  </si>
  <si>
    <t>ความเข้าใจซึ่งกันและกัน</t>
  </si>
  <si>
    <t>ประชาชนมีจิตสำนึก และ</t>
  </si>
  <si>
    <t>โครงการที่ดี</t>
  </si>
  <si>
    <t>มีส่วนร่วมเพิ่มขึ้น</t>
  </si>
  <si>
    <t>และประชาชนมีคุณธรรม</t>
  </si>
  <si>
    <t>อบรมเพิ่มขึ้น</t>
  </si>
  <si>
    <t>จริยธรรมในการปฏิบัติงาน</t>
  </si>
  <si>
    <t>และการใช้ชีวิตประจำวัน</t>
  </si>
  <si>
    <t xml:space="preserve">ประชาชนมีจิตสำนึก </t>
  </si>
  <si>
    <t>ในการปฏิบัติตามประเพณี</t>
  </si>
  <si>
    <t>สำคัญ ๆ ทางศาสนา</t>
  </si>
  <si>
    <t>จำนวนเยาวชน</t>
  </si>
  <si>
    <t xml:space="preserve"> -เด็กและเยาวชนเข้าถึงคุณธรรม</t>
  </si>
  <si>
    <t xml:space="preserve"> - เด็กและเยาวชนได้รับการปลูกฝัง</t>
  </si>
  <si>
    <t xml:space="preserve"> -เด็กและเยาวชนได้มีความรู้</t>
  </si>
  <si>
    <t>เกี่ยวกับเพศศึกษามากขึ้น</t>
  </si>
  <si>
    <t xml:space="preserve"> - ได้รับการฟังบรรยาจากวิทยากร</t>
  </si>
  <si>
    <t>ในการรักนวล สงวนตัว ปฏิบติ</t>
  </si>
  <si>
    <t>ตามจารีต ประเพณี</t>
  </si>
  <si>
    <t xml:space="preserve"> -เด็กและเยาวชนได้ทำ</t>
  </si>
  <si>
    <t>กิจกรรมกลุ่มร่วมกันตาม</t>
  </si>
  <si>
    <t>ฐานต่าง ๆ  มีความรัก</t>
  </si>
  <si>
    <t>ความสามัคคี ได้ทำกิจกรรม</t>
  </si>
  <si>
    <t>ร่วมกับผู้ปกครอง</t>
  </si>
  <si>
    <t>จัดซื้ออุปกรณ์กีฬา</t>
  </si>
  <si>
    <t>เพื่อให้ประชาชนมีอุปกรณ์กีฬาใน</t>
  </si>
  <si>
    <t>ทั้ง  11  หมู่บ้าน</t>
  </si>
  <si>
    <t>การออกกำลังกาย และเล่นกีฬา</t>
  </si>
  <si>
    <t>ประชาชนได้มีส่วนร่วม มีความ</t>
  </si>
  <si>
    <t>จำนวน 1  ครั้ง/ปี</t>
  </si>
  <si>
    <t>สามัคคี และมีสุขภาพร่างกาย</t>
  </si>
  <si>
    <t>แข็งแรง ห่างไกลยาเสพติด</t>
  </si>
  <si>
    <t>แข็งแรง</t>
  </si>
  <si>
    <t>อุดหนุนองค์กรปกครองส่วนท้องถิ่น</t>
  </si>
  <si>
    <t>จำนวนอุปกรณ์</t>
  </si>
  <si>
    <t>กีฬาเพิ่มขึ้น</t>
  </si>
  <si>
    <t>พ่อค้า  ประชาชน ร่วมกัน</t>
  </si>
  <si>
    <t>ณ ที่ว่าการทำเภอด่านขุนทด</t>
  </si>
  <si>
    <t>เพื่อจ่ายเป็นค่าของขวัญ  ของรางวัล</t>
  </si>
  <si>
    <t>ของขวัญ ของรางวัล พวงมาลัย</t>
  </si>
  <si>
    <t>พวงมาลัย พวงมาลา กระเช้าดอกไม้</t>
  </si>
  <si>
    <t>พวงมาลา กระเช้าดอกไม้ ฯลฯ</t>
  </si>
  <si>
    <t>ฯลฯ</t>
  </si>
  <si>
    <t>ทุกหน่วยงาน</t>
  </si>
  <si>
    <t>รายจ่ายเพื่อให้ได้มาซึ่งบริการ</t>
  </si>
  <si>
    <t>เพื่อจ่ายเป็นค่าจ้างเหมา</t>
  </si>
  <si>
    <t>ค่าจ้างเหมาบริการต่าง ๆ เช่น</t>
  </si>
  <si>
    <t>บริการต่าง ๆ ฯลฯ</t>
  </si>
  <si>
    <t>ค่าจ้างเหมาเวรยาม แม่บ้าน</t>
  </si>
  <si>
    <t>ค่ารับวารสาร ค่าประกันภัย</t>
  </si>
  <si>
    <t>รถราชการ รถส่วนกลาง ฯลฯ</t>
  </si>
  <si>
    <t>ได้งานที่จ้างเหมาเสร็จสมบูรณ์</t>
  </si>
  <si>
    <t>ตามวันเวลาที่กำหนด</t>
  </si>
  <si>
    <t>เพื่อบำรุงรักษาซ่อมแซมทรัพย์สิน</t>
  </si>
  <si>
    <t>ซ่อมแซมและบำรุงรักษา</t>
  </si>
  <si>
    <t>ทรัพย์สิน</t>
  </si>
  <si>
    <t>ของสำนักงาน</t>
  </si>
  <si>
    <t>เช่น รถยนต์ รถจักรยานยนต์</t>
  </si>
  <si>
    <t>ถนน  สะพาน อาคาร</t>
  </si>
  <si>
    <t>และทรัพย์สินอื่น ๆ ฯลฯ</t>
  </si>
  <si>
    <t>เพื่อดัดแปลง ปรับปรุง ต่อเติม ครุภัณฑ์</t>
  </si>
  <si>
    <t>ที่ดินและสิ่งก่อสร้าง</t>
  </si>
  <si>
    <t>เพื่อให้ใช้งานได้</t>
  </si>
  <si>
    <t>ครุภัณฑ์เพื่อให้ใช้งานได้</t>
  </si>
  <si>
    <t>ต้อนรับบุคคลหรือคณะบุคคล</t>
  </si>
  <si>
    <t>เลี้ยงรับรองในการประชุม</t>
  </si>
  <si>
    <t>งานรัฐพิธีต่าง ๆ ฯลฯ</t>
  </si>
  <si>
    <t>จำนวน 2 ครั้ง/ปี</t>
  </si>
  <si>
    <t>เพื่อเป็นค่าใช้จ่ายในการจัดการเลือกตั้ง</t>
  </si>
  <si>
    <t>ครุภัณฑ์ ถนน สะพาน อาคาร</t>
  </si>
  <si>
    <t xml:space="preserve">และทรัพย์สินสมบูรณ์ แข็งแรง </t>
  </si>
  <si>
    <t>คงทน ถาวร</t>
  </si>
  <si>
    <t>มีครุภัณฑ์และทรัพย์สินที่</t>
  </si>
  <si>
    <t>การจัดงานต้อนรับบุคคล รับรอง</t>
  </si>
  <si>
    <t>บุคคลเป็นไปด้วยความเรียบร้อย</t>
  </si>
  <si>
    <t>สมบูรณ์</t>
  </si>
  <si>
    <t>องค์การบริหารส่วนตำบลมีแผน</t>
  </si>
  <si>
    <t>ตำบลเพื่อให้พนักงาน/พนักงานจ้าง</t>
  </si>
  <si>
    <t>ผู้นำ/ประชาชน/ได้ถือปฏิบัติต่อไป</t>
  </si>
  <si>
    <t>ประชาชนได้รับบริการที่สะดวก</t>
  </si>
  <si>
    <t>รวดเร็ว ทันต่อเหตุการณ์</t>
  </si>
  <si>
    <t>มีนายกและสมาชิก อบต.</t>
  </si>
  <si>
    <t>ครบตามจำนวน</t>
  </si>
  <si>
    <t>ทุกภาคส่วนได้แสดงออกถึง</t>
  </si>
  <si>
    <t>ความจงรักภักดีและความสำนึก</t>
  </si>
  <si>
    <t>รักในชาติ ศาสนา และพระมหา</t>
  </si>
  <si>
    <t>กษัตริย์</t>
  </si>
  <si>
    <t>เพื่อสนับสนุนงบประมาณปรับปรุง</t>
  </si>
  <si>
    <t>ศูนย์รวมข้อมูลข่าวสารการซื้อหรือ</t>
  </si>
  <si>
    <t>การจ้างขององค์การบริหาร</t>
  </si>
  <si>
    <t>ประชาชนได้รับประโยชน์สูงสุด</t>
  </si>
  <si>
    <t>โครงการเฉลิมพระเกียรติฯ</t>
  </si>
  <si>
    <t>เพื่อเป็นค่าใช้จ่ายในการจัดทำซุ้ม</t>
  </si>
  <si>
    <t>ที่ทำการองค์การบริหาร</t>
  </si>
  <si>
    <t>งานรัฐพิธี ในวันสำคัญต่าง ๆ</t>
  </si>
  <si>
    <t>เฉลิมพระเกียรติในวันสำคัญต่าง ๆ</t>
  </si>
  <si>
    <t>เพื่อสนับสนุนงบประมาณ</t>
  </si>
  <si>
    <t>ปรับปรุงศูนย์รวมข้อมูลข่าวสาร</t>
  </si>
  <si>
    <t>การซื้อหรือการจ้างขององค์การ</t>
  </si>
  <si>
    <t xml:space="preserve">บริหารส่วนตำบล ระดับอำเภอ </t>
  </si>
  <si>
    <t>เพื่อเป็นค่าใช้จ่ายในกรณีฉุกเฉิน</t>
  </si>
  <si>
    <t>ในเขตพื้นที่รับผิดชอบ</t>
  </si>
  <si>
    <t>หรือเร่งด่วน ฯลฯ</t>
  </si>
  <si>
    <t>ประชาชน/องค์กรได้รับประโยชน์</t>
  </si>
  <si>
    <t>สูงสุด สะดวก รวดเร็ว ในการจัดทำ</t>
  </si>
  <si>
    <t>และจัดเก็บในเรื่องของภาษีต่าง ๆ</t>
  </si>
  <si>
    <t>เพื่อให้คณะผู้บริหาร/สมาชิก อบต./</t>
  </si>
  <si>
    <t>เดินทางไปราชการ หรือฝึกอบรม</t>
  </si>
  <si>
    <t>พนักงานส่วนตำบล/พนักงานจ้าง/</t>
  </si>
  <si>
    <t>สัมมนา เช่น ค่าเบี้ยเลี้ยง ค่าที่พัก</t>
  </si>
  <si>
    <t>เพื่อให้ผู้เข้าร่วมอบรมได้แลกเปลี่ยน</t>
  </si>
  <si>
    <t>คณะผู้บริหาร/สมาชิก อบต./</t>
  </si>
  <si>
    <t>พนักงานส่วนตำบล/</t>
  </si>
  <si>
    <t>ฝึกอบรม</t>
  </si>
  <si>
    <t>ได้รับความรู้เพิ่มเติมและถูกต้อง</t>
  </si>
  <si>
    <t>ตามระเบียบ และสามารถนำมา</t>
  </si>
  <si>
    <t>เป็นแนวทางในการปฏิบัติงานต่อไป</t>
  </si>
  <si>
    <t>โครงการทบทวนอาสาสมัครป้องกันภัย</t>
  </si>
  <si>
    <t>เพื่อให้ อปพร. มีความรู้ ความ</t>
  </si>
  <si>
    <t>ฝ่ายพลเรือน (อปพร.)</t>
  </si>
  <si>
    <t>เข้าใจและมีความสามารถในการ</t>
  </si>
  <si>
    <t>ป้องกันภัยได้อย่างถูกต้อง</t>
  </si>
  <si>
    <t>ปลอดภัยเป็นไปตามระเบียบ</t>
  </si>
  <si>
    <t xml:space="preserve">เหตุการณ์และการเกิดภัย </t>
  </si>
  <si>
    <t>โครงการจัดซื้อวัสดุอุปกรณ์ประจำศูนย์</t>
  </si>
  <si>
    <t>เพื่อจัดหาวัสดุ อุปกรณ์ต่าง ๆ</t>
  </si>
  <si>
    <t>จัดซื้อวัสดุ อุปกรณ์ สำหรับ</t>
  </si>
  <si>
    <t>อปพร.</t>
  </si>
  <si>
    <t>ในการปฏิบัติงานของ อปพร.</t>
  </si>
  <si>
    <t>งาน อปพร.</t>
  </si>
  <si>
    <t>โครงการปลูกป่าเฉลิมพระเกียรติ</t>
  </si>
  <si>
    <t>เพื่อเฉลิมพระเกียรติพระบาท</t>
  </si>
  <si>
    <t>สมเด็จพระเจ้าอยู่หัวและ</t>
  </si>
  <si>
    <t>พระบรมราชินีนาถ  คืนความ</t>
  </si>
  <si>
    <t>อุดมสมบูรณ์สู่ธรรมชาติ</t>
  </si>
  <si>
    <t>ทดแทนป่าที่สูญเสียไป</t>
  </si>
  <si>
    <t>สมเด็จพระเทพรัตนราชสุดาฯ</t>
  </si>
  <si>
    <t xml:space="preserve">สยามบรมราชกุมารี </t>
  </si>
  <si>
    <t>ประชาชนได้เฉลิมเกียรติฯ และมีป่า</t>
  </si>
  <si>
    <t>ทุกภาคส่วน</t>
  </si>
  <si>
    <t>ที่อุดมสมบูรณ์สร้างจิตสำนึกให้</t>
  </si>
  <si>
    <t>ประชาชนในการอนุรักษ์และฟื้นฟู</t>
  </si>
  <si>
    <t>ป่าไม้ และสิ่งแวดล้อม</t>
  </si>
  <si>
    <t>ความเข้าใจกับผู้ปกครองเด็ก</t>
  </si>
  <si>
    <t>เพื่อเป็นการปฐมนิเทศทำ</t>
  </si>
  <si>
    <t>เด็กมีพัฒนการที่ดี  ได้ร่วม</t>
  </si>
  <si>
    <t>กิจกรรมอันเป็นสาธารณ</t>
  </si>
  <si>
    <t>เกี่ยวกับการจัดงานวันเด็ก</t>
  </si>
  <si>
    <t xml:space="preserve">แห่งชาติมีความคิดสร้างสรรค์ </t>
  </si>
  <si>
    <t>สามัคคี มีความสุข มีส่วนร่วม</t>
  </si>
  <si>
    <t>กับกิจกรรม</t>
  </si>
  <si>
    <t>เพื่อเพิ่มพูนความรู้ให้แก่</t>
  </si>
  <si>
    <t>คณะกรรมการเศรษฐกิจ</t>
  </si>
  <si>
    <t>ชุมชนตำบลหนองไทร</t>
  </si>
  <si>
    <t>เพื่อจัดซื้อเมล็ดพันธุ์พืช</t>
  </si>
  <si>
    <t>ผักและยากำจัดศัตรูพืช</t>
  </si>
  <si>
    <t>โครงการบำรุงและส่งเสริมการ</t>
  </si>
  <si>
    <t>ประกอบอาชีพของประชาชน</t>
  </si>
  <si>
    <t>โครงการฝึกอบรมประชุมชี้แจง</t>
  </si>
  <si>
    <t>โครงการแก้ไขปัญหาสังคมและ</t>
  </si>
  <si>
    <t>โครงการฝึกอบรมให้ความรู้ป้องกัน</t>
  </si>
  <si>
    <t>และแก้ไขปัญหายาเสพติดให้กับ</t>
  </si>
  <si>
    <t>เยาวชนในตำบลหนองไทร</t>
  </si>
  <si>
    <t>เพื่อให้ประชาชนมีความ</t>
  </si>
  <si>
    <t>สมานสามัคคีปรองดอง</t>
  </si>
  <si>
    <t>ทุกครัวเรือนในตำบล</t>
  </si>
  <si>
    <t>ทุกหมู่บ้านในตำบล</t>
  </si>
  <si>
    <t>ประชาชนมีความรู้ ความ</t>
  </si>
  <si>
    <t>เข้าใจมีจิตสำนึกที่ดีงาม</t>
  </si>
  <si>
    <t>ประชาชนได้แลกเปลี่ยน</t>
  </si>
  <si>
    <t>และได้แสดงความคิดเห็น</t>
  </si>
  <si>
    <t>เข้าใจเกี่ยวกับการมีส่วนร่วม</t>
  </si>
  <si>
    <t>ในระบอบประชาธิปไตย</t>
  </si>
  <si>
    <t>มากยิ่งขึ้น</t>
  </si>
  <si>
    <t>กลุ่มสตรีมีความรู้ความ</t>
  </si>
  <si>
    <t>สามัคคีมีศักยภาพในการ</t>
  </si>
  <si>
    <t>ทำงานเพิ่มมากขึ้น</t>
  </si>
  <si>
    <t>มีที่อยู่อาศัยและมีคุณภาพ</t>
  </si>
  <si>
    <t>ชีวิตที่ดีขึ้น</t>
  </si>
  <si>
    <t>มีชีวิตที่ดีขึ้น มีสุขภาพ</t>
  </si>
  <si>
    <t>แข็งแรงอายุยืนยาว</t>
  </si>
  <si>
    <t xml:space="preserve">ผู้พิการไดรับความสะดวก </t>
  </si>
  <si>
    <t>รวดเร็วในการติดต่อราชการ</t>
  </si>
  <si>
    <t>โครงการเสริมสร้างสมรรถนะการ</t>
  </si>
  <si>
    <t>ประสานงานเพื่อระดมทรัพยากร</t>
  </si>
  <si>
    <t>ส่งเสริมอนามัยจริญพันธ์</t>
  </si>
  <si>
    <t>เพื่อพัฒนาระบบบริการ</t>
  </si>
  <si>
    <t>การแพทย์ฉุกเฉินให้มี</t>
  </si>
  <si>
    <t>ประสิทธิภาพและมาตรฐาน</t>
  </si>
  <si>
    <t>เพื่อบริการประชาชน</t>
  </si>
  <si>
    <t>สุขภาพให้มีคุณภาพและ</t>
  </si>
  <si>
    <t>เพื่อจ่ายเป็นเงินสมทบ</t>
  </si>
  <si>
    <t>ประกันสังคมของนายจ้าง</t>
  </si>
  <si>
    <t>ประกันสังคมของ</t>
  </si>
  <si>
    <t>เพื่อเสริมสร้างและประสาน</t>
  </si>
  <si>
    <t>งานระดมทรัพยากร</t>
  </si>
  <si>
    <t>ส่งเสริมอนามัยเจริญพันธ์</t>
  </si>
  <si>
    <t>เพื่อให้ประชาชนมี</t>
  </si>
  <si>
    <t>สุขภาพแข็งแรง ใช้เวลา</t>
  </si>
  <si>
    <t>ว่างให้เป็นประโยชน์</t>
  </si>
  <si>
    <t>สร้างเสริมสมรรถนะ</t>
  </si>
  <si>
    <t>การประสานงานเพื่อ</t>
  </si>
  <si>
    <t>ยกระดับทรัพยากร</t>
  </si>
  <si>
    <t>ประชาชนให้ความสนใจดูแล</t>
  </si>
  <si>
    <t>สุขภาพของตนเองมากยิ่งขึ้น</t>
  </si>
  <si>
    <t>พนักงานส่วนตำบลได้รับเงิน</t>
  </si>
  <si>
    <t>สมทบกองทุนบำเหน็จบำนาญ</t>
  </si>
  <si>
    <t>ประชาชนได้รับความรู้และ</t>
  </si>
  <si>
    <t>เสริมสร้างทรัพยากรส่งเสริม</t>
  </si>
  <si>
    <t>โครงการก่อสร้างถนนคอนกรีต</t>
  </si>
  <si>
    <t>เสริมเหล็ก (เส้นชายแดน)</t>
  </si>
  <si>
    <t xml:space="preserve">เสริมเหล็ก  บ้านโคกสามัคคี หมู่ 1 </t>
  </si>
  <si>
    <t>เพื่อให้มีน้ำสะอาดและ</t>
  </si>
  <si>
    <t>ปลอดภัยใช้ในการอุปโภค</t>
  </si>
  <si>
    <t xml:space="preserve"> - บริโภค</t>
  </si>
  <si>
    <t>เพื่อเป็นแหล่งเก็บกักน้ำ</t>
  </si>
  <si>
    <t xml:space="preserve"> ในการอุปโภค - บริโภค </t>
  </si>
  <si>
    <t>รวดเร็ว แก้ไขปัญหาน้ำ</t>
  </si>
  <si>
    <t>ท่วมถนนป้องกันถนนขาด</t>
  </si>
  <si>
    <t xml:space="preserve">เพื่อเป็นแหล่งเก็บกักน้ำ </t>
  </si>
  <si>
    <t xml:space="preserve">ในการอุปโภค - บริโภค </t>
  </si>
  <si>
    <t>บริโภคอย่างเพียงพอ</t>
  </si>
  <si>
    <t>และทั่วถึง</t>
  </si>
  <si>
    <t>เพื่อให้มีแสงสว่างและ</t>
  </si>
  <si>
    <t>เกิดความปลอดภัยต่อชีวิต</t>
  </si>
  <si>
    <t>และทรัพย์สิน</t>
  </si>
  <si>
    <t>เดินทางสัญจรยามค่ำคืน</t>
  </si>
  <si>
    <t>ราษฎรมีความปลอดภัยและ</t>
  </si>
  <si>
    <t>มีความสะดวกต่อการ</t>
  </si>
  <si>
    <t xml:space="preserve">กว้าง  6  เมตร  </t>
  </si>
  <si>
    <t>ถึงทางหลวงหมายเลข 205)</t>
  </si>
  <si>
    <t>หนา 0.15 เมตร</t>
  </si>
  <si>
    <t>ยาว 2300 เมตร หนาเฉลี่ย</t>
  </si>
  <si>
    <t xml:space="preserve"> 0.10 เมตร หรือมีปริมาตร</t>
  </si>
  <si>
    <t xml:space="preserve">หินคลุกไม่น้อยกว่า 1173 </t>
  </si>
  <si>
    <t>ราษฎรได้รับประโยชน์</t>
  </si>
  <si>
    <t xml:space="preserve">จากการสัญจร ไป - มา </t>
  </si>
  <si>
    <t>มีความสะดวกมากขึ้น</t>
  </si>
  <si>
    <t xml:space="preserve">กว้าง  5  มตร  </t>
  </si>
  <si>
    <t xml:space="preserve">ยาว 200 เมตร  </t>
  </si>
  <si>
    <t xml:space="preserve">กว้าง  5  เมตร  </t>
  </si>
  <si>
    <t>ยาว 120 เมตร</t>
  </si>
  <si>
    <t xml:space="preserve">กว้าง  4  เมตร </t>
  </si>
  <si>
    <t xml:space="preserve">โครงการก่อสร้างถนนลาดยาง </t>
  </si>
  <si>
    <t>(เส้นต่อจากถนนคอนกรีต ซอยคุ้ม</t>
  </si>
  <si>
    <t>ยาว  1200  เมตร</t>
  </si>
  <si>
    <t xml:space="preserve">กว้าง  4  เมตร  </t>
  </si>
  <si>
    <t>ยาว 150 เมตร</t>
  </si>
  <si>
    <t xml:space="preserve">กว้าง  6  เมตร </t>
  </si>
  <si>
    <t xml:space="preserve">กว้าง  5  เมตร </t>
  </si>
  <si>
    <t xml:space="preserve"> ยาว 300 เมตร</t>
  </si>
  <si>
    <t xml:space="preserve">ราษฎรได้รับประโยชน์ </t>
  </si>
  <si>
    <t xml:space="preserve">ข่าวสารทันเหตุการณ์  </t>
  </si>
  <si>
    <t>อย่างถูกต้องและทั่วถึง</t>
  </si>
  <si>
    <t xml:space="preserve"> ยาว  700  เมตร</t>
  </si>
  <si>
    <t>ยาว 2000  เมตร</t>
  </si>
  <si>
    <t>ยาว 1000  เมตร</t>
  </si>
  <si>
    <t xml:space="preserve"> ยาว 100 เมตร</t>
  </si>
  <si>
    <t>ยาว 300 เมตร</t>
  </si>
  <si>
    <t xml:space="preserve"> ยาว 1200  เมตร</t>
  </si>
  <si>
    <t>ยาว 900  เมตร</t>
  </si>
  <si>
    <t xml:space="preserve"> หนาเฉลี่ย 0.10 เมตร </t>
  </si>
  <si>
    <t>กว้างเฉลี่ย 2.50 เมตร</t>
  </si>
  <si>
    <t xml:space="preserve"> ยาว 1000 เมตร </t>
  </si>
  <si>
    <t xml:space="preserve">ลงดินเสริมขนาดกว้างเฉลี่ย  </t>
  </si>
  <si>
    <t xml:space="preserve"> 3 เมตร ยาว 800 เมตร </t>
  </si>
  <si>
    <t>หนา  0.30 เมตร</t>
  </si>
  <si>
    <t xml:space="preserve">ลงหินคลุกขนาดกว้างเฉลี่ย  </t>
  </si>
  <si>
    <t xml:space="preserve"> 3 เมตร  ยาว 800 เมตร </t>
  </si>
  <si>
    <t xml:space="preserve"> ยาว  3000  เมตร</t>
  </si>
  <si>
    <t>ยาว 146 เมตร</t>
  </si>
  <si>
    <t xml:space="preserve"> ยาว 1700 เมตร</t>
  </si>
  <si>
    <t>ยาว 180 เมตร</t>
  </si>
  <si>
    <t xml:space="preserve"> ยาว 1000  เมตร</t>
  </si>
  <si>
    <t>ยาว 300  เมตร</t>
  </si>
  <si>
    <t xml:space="preserve">CAPE SAEL ขนาดผิวจราจร </t>
  </si>
  <si>
    <t xml:space="preserve">กว้าง 8 เมตร ยาว 300 เมตร </t>
  </si>
  <si>
    <t xml:space="preserve"> 2400 ตร.ม. พร้อมป้าย</t>
  </si>
  <si>
    <t>หรือมีพื้นที่ไม่น้อยกว่า</t>
  </si>
  <si>
    <t>ราษฎรมีความปลอดภัย</t>
  </si>
  <si>
    <t>และมีความสะดวกต่อการ</t>
  </si>
  <si>
    <t>เพื่อจัดกิจกรรมให้เยาวชน</t>
  </si>
  <si>
    <t>และแก้ไขปัญหาให้ห่างไกล</t>
  </si>
  <si>
    <t xml:space="preserve">   5.2 แผนงานงบกลาง</t>
  </si>
  <si>
    <t>สะดวกมากขึ้น</t>
  </si>
  <si>
    <t xml:space="preserve">   6.2 แผนงานเคหะและชุมชน</t>
  </si>
  <si>
    <t xml:space="preserve">  -</t>
  </si>
  <si>
    <t>ยาว 2900  เมตร</t>
  </si>
  <si>
    <t xml:space="preserve">สมบูรณ์ แข็งแรง คงทน </t>
  </si>
  <si>
    <t>ถาวร</t>
  </si>
  <si>
    <t>จริยธรรมการบรรยายจาก</t>
  </si>
  <si>
    <t>พระวิทยากร</t>
  </si>
  <si>
    <t xml:space="preserve"> - เด็กและเยาวชนได้รับการ</t>
  </si>
  <si>
    <t>ก่อนเข้านอน</t>
  </si>
  <si>
    <t>ปลูกฝังการสวดมนต์ไห้วพระ</t>
  </si>
  <si>
    <t>โทษของศีล 5</t>
  </si>
  <si>
    <t xml:space="preserve"> - รู้จักคุณประโยชน์และ</t>
  </si>
  <si>
    <t>เพื่อให้ประชาชนมีอุปกรณ์กีฬา</t>
  </si>
  <si>
    <t>ตำบล</t>
  </si>
  <si>
    <t>ในการซ้อมในการแข่งขันกีฬา</t>
  </si>
  <si>
    <t>เพื่อให้ประชาชนได้ออก</t>
  </si>
  <si>
    <t>กำลังกายรู้รักสามัคคี มีมนุษย์</t>
  </si>
  <si>
    <t>สัมพันธ์ทีดี</t>
  </si>
  <si>
    <t>กิจกรรมและพิธีการสำคัญต่าง ๆ</t>
  </si>
  <si>
    <t xml:space="preserve">   8.2 แผนงานงบกลาง</t>
  </si>
  <si>
    <t>กิจกรรมฯลฯ</t>
  </si>
  <si>
    <t>ชุมชนมีความเข้มแข็ง</t>
  </si>
  <si>
    <t>และปลอดภัย</t>
  </si>
  <si>
    <t>และปลอดภัย ลดอุบัติเหตุ</t>
  </si>
  <si>
    <t>มีวัสดุ อุปกรณ์เกี่ยวกับ</t>
  </si>
  <si>
    <t xml:space="preserve">งานป้องกันภัยที่ทันสมัย </t>
  </si>
  <si>
    <t>ในการปฏิบัติงานได้อย่าง</t>
  </si>
  <si>
    <t>พอเพียงและมีประสิทธิภาพ</t>
  </si>
  <si>
    <t>กองทุนสวัสดิการชุมชน</t>
  </si>
  <si>
    <t>ความยากจนด้านการจ้างนักเรียน/</t>
  </si>
  <si>
    <t>นักศึกษาในช่วงปิดภาคเรียน</t>
  </si>
  <si>
    <t>ป้องกันลดปัญหายาเสพติด</t>
  </si>
  <si>
    <t>โครงการส่งเสริมภาวะผู้นำ</t>
  </si>
  <si>
    <t>ยาว  300  เมตร</t>
  </si>
  <si>
    <t>เด็กได้รับประโยชน์</t>
  </si>
  <si>
    <t>ร้อยละ 60 ของเด็ก</t>
  </si>
  <si>
    <t>ทั้งหมดในเขตพื้นที่</t>
  </si>
  <si>
    <t>บ้านตาเหงี่ยม) บ้านไทรงาม หมู่ 9</t>
  </si>
  <si>
    <t xml:space="preserve">เสริมเหล็ก ซอย 2  </t>
  </si>
  <si>
    <t xml:space="preserve">บ้านหนองกระโดน หมู่ 2  </t>
  </si>
  <si>
    <t>เสริมเหล็ก ซอย 3</t>
  </si>
  <si>
    <t>เสริมเหล็ก ซอย 4</t>
  </si>
  <si>
    <t>เสริมเหล็ก ซอย 5</t>
  </si>
  <si>
    <t>เสริมเหล็กเรียบทางกำแพงวัด</t>
  </si>
  <si>
    <t xml:space="preserve">บ้านหนองสะแก หมู่ 5  </t>
  </si>
  <si>
    <t>(จากสามแยกวัดดอนแต้ว ถึง บ้าน</t>
  </si>
  <si>
    <t>นางไปล่) บ้านดอนแต้ว หมู่ 7</t>
  </si>
  <si>
    <t xml:space="preserve">โครงการงานประเพณี </t>
  </si>
  <si>
    <t>วันสงกรานต์</t>
  </si>
  <si>
    <t>เพื่อเฉลิมพระเกียรติในวันเฉลิมพระ</t>
  </si>
  <si>
    <t>ชนมพรรษา และวันสำคัญเพื่อแสดง</t>
  </si>
  <si>
    <t xml:space="preserve">ออกถึงความจงรักภักดี ต่อชาติ </t>
  </si>
  <si>
    <t>ศาสนา พระมหากษัตริย์</t>
  </si>
  <si>
    <t xml:space="preserve">เพื่อรับรอง ต้อนรับ บุคคล </t>
  </si>
  <si>
    <t>หรือคณะบุคคล ฯลฯ</t>
  </si>
  <si>
    <t>ให้ถูกต้องตามระเบียบ</t>
  </si>
  <si>
    <t xml:space="preserve">เพื่อให้ประชาชนมีช่องทาง </t>
  </si>
  <si>
    <t>ร้องทุกข์ได้หลายช่องทาง</t>
  </si>
  <si>
    <t>เพื่อเป็นค่าใช้จ่ายในการจัดทำ</t>
  </si>
  <si>
    <t>แผนที่ภาษีและทะเบียนทรัพย์สิน</t>
  </si>
  <si>
    <t>ขององค์การบริหารส่วนตำบล</t>
  </si>
  <si>
    <t xml:space="preserve">เป็นค่าใช้จ่ายในการฝึกอบรม </t>
  </si>
  <si>
    <t>เพื่อเพิ่มพูนความสามารถ</t>
  </si>
  <si>
    <t xml:space="preserve">ความคิดเห็นซึ่งกันและกัน </t>
  </si>
  <si>
    <t>สร้างความสัมพันธ์ที่ดีต่อกัน</t>
  </si>
  <si>
    <t>โครงการเฉลิมพระเกียรติสมเด็จ</t>
  </si>
  <si>
    <t>พระเทพรัตนราชสุดาฯ สยามบรม</t>
  </si>
  <si>
    <t>ราชกุมารี</t>
  </si>
  <si>
    <t xml:space="preserve">   8.3 แผนงานการพาณิชย์</t>
  </si>
  <si>
    <t xml:space="preserve">   4.2 แผนงานงบกลาง</t>
  </si>
  <si>
    <t xml:space="preserve">สายบ้านผู้ใหญ่หล่า </t>
  </si>
  <si>
    <t>(ซอยหลังโรงเรียน)</t>
  </si>
  <si>
    <t xml:space="preserve"> บ้านหนองไทร)  </t>
  </si>
  <si>
    <t>(สายอนามัยบ้านดอนป่าโอบ -</t>
  </si>
  <si>
    <t>เฉลี่ย 3 เมตร  ยาว 500 เมตร</t>
  </si>
  <si>
    <t>ค่าดัดแปลง  ปรับปรุง ต่อเติม ครุภัณฑ์</t>
  </si>
  <si>
    <t>ดัดแปลง ปรับปรุง ต่อเติม</t>
  </si>
  <si>
    <t>ปุ๋ย ยากำจัดศัตรูพืช</t>
  </si>
  <si>
    <t xml:space="preserve">การทำการเกษตร </t>
  </si>
  <si>
    <t>ของเกษตรกรในพื้นที่</t>
  </si>
  <si>
    <t>ลบ.ม (พร้อมป้ายโครงการ)</t>
  </si>
  <si>
    <t>(สายหนองประดู่) ลงหินคลุก</t>
  </si>
  <si>
    <t>(จากบ้านแม่ขอด ถึง บ้านแม่สำเรียง)</t>
  </si>
  <si>
    <t>แผนพัฒนาท้องถิ่น และข้อบัญญัติ</t>
  </si>
  <si>
    <t>เลือกตั้งซ่อม นายก./สมาชิก อบต.ฯ</t>
  </si>
  <si>
    <t xml:space="preserve">ส่วนตำบล ระดับอำเภอ </t>
  </si>
  <si>
    <t>ความรู้เกี่ยวกับการจัดการ</t>
  </si>
  <si>
    <t>ประชาชนได้เรียนรู้ในระบบ</t>
  </si>
  <si>
    <t xml:space="preserve">การจัดการขยะมูลฝอย </t>
  </si>
  <si>
    <t>ขยะมูลฝอย ขยะอันตราย</t>
  </si>
  <si>
    <t>ขยะที่สามารถนำมาใช้ได้อีก</t>
  </si>
  <si>
    <t>ขยะอันตราย ขยะที่สามารถนำ</t>
  </si>
  <si>
    <t>มาใช้ได้อีก</t>
  </si>
  <si>
    <t>บ้านหัวนา หมู่ 8</t>
  </si>
  <si>
    <t>ถนนภายในหมู่บ้าน</t>
  </si>
  <si>
    <t>ภายในหมู่บ้าน บ้านโคกสามัคคี หมู่ 1</t>
  </si>
  <si>
    <t>โครงการซ่อมแซม ปรับปรุง ถนน</t>
  </si>
  <si>
    <t>ภายในหมู่บ้าน บ้านไทรงาม  หมู่ 9</t>
  </si>
  <si>
    <t>ภายในหมู่บ้าน บ้านหัวนา หมู่ 8</t>
  </si>
  <si>
    <t>ภายในหมู่บ้าน บ้านดอนแต้ว หมู่ 7</t>
  </si>
  <si>
    <t>ภายในหมู่บ้าน บ้านดอนป่าโอบ หมู่ 6</t>
  </si>
  <si>
    <t>ภายในหมู่บ้าน บ้านหนองสะแก หมู่ 5</t>
  </si>
  <si>
    <t>ภายในหมู่บ้าน บ้านหนองไทร หมู่ 4</t>
  </si>
  <si>
    <t>ภายในหมู่บ้าน บ้านหนองแดง หมู่ 3</t>
  </si>
  <si>
    <t>ภายในหมู่บ้าน บ้านหนองกระโดน หมู่ 2</t>
  </si>
  <si>
    <t>มีส่วนร่วมการจัดงานวันสำคัญต่าง ๆ</t>
  </si>
  <si>
    <r>
      <rPr>
        <b/>
        <sz val="12"/>
        <rFont val="TH SarabunPSK"/>
        <family val="2"/>
      </rPr>
      <t xml:space="preserve">   </t>
    </r>
    <r>
      <rPr>
        <sz val="12"/>
        <rFont val="TH SarabunPSK"/>
        <family val="2"/>
      </rPr>
      <t xml:space="preserve">                                        </t>
    </r>
  </si>
  <si>
    <t xml:space="preserve">๒. บัญชีโครงการพัฒนาท้องถิ่น    </t>
  </si>
  <si>
    <t>แบบ ผ. 02</t>
  </si>
  <si>
    <t>แผนพัฒนาท้องถิ่น (พ.ศ. 2561 - 2565)</t>
  </si>
  <si>
    <t>งบประมาณ</t>
  </si>
  <si>
    <t>องค์การบริหารส่วนตำบล</t>
  </si>
  <si>
    <t>กองช่าง</t>
  </si>
  <si>
    <t>ราษฎรนำความรู้ที่ได้มา</t>
  </si>
  <si>
    <t>ปรับใช้ในชีวิตประจำวัน</t>
  </si>
  <si>
    <t>แผนพัฒนาท้องถิ่น  (พ.ศ. 2561 - 2565)</t>
  </si>
  <si>
    <t>โครงการส่งนักกีฬา</t>
  </si>
  <si>
    <t>ตำบลหนองไทร เข้าร่วม</t>
  </si>
  <si>
    <t>แข่งขันกีฬากับหน่วยงานอื่น</t>
  </si>
  <si>
    <t>โครงการสืบสาน</t>
  </si>
  <si>
    <t>ตำนานด่านขุนทด</t>
  </si>
  <si>
    <t>โครงการอบรมพัฒนา</t>
  </si>
  <si>
    <t xml:space="preserve">วัฒนธรรมสำคัญทางศาสนา   </t>
  </si>
  <si>
    <t xml:space="preserve">เช่น การแห่เทียนพรรษา  </t>
  </si>
  <si>
    <t>วันลอยกระทงฯลฯ</t>
  </si>
  <si>
    <t>โครงการอบรมคุณธรรม</t>
  </si>
  <si>
    <t>จริยธรรม (สร้างภูมิคุ้มกัน</t>
  </si>
  <si>
    <t>ทางด้านจิตใจให้กับเยาวชน)</t>
  </si>
  <si>
    <t>ไออุ่นแห่งความรักของ</t>
  </si>
  <si>
    <t>ครอบครัว (สร้างภูมิต้านทาน</t>
  </si>
  <si>
    <t>ด้วยไออุ่นรักของครอบครัว)</t>
  </si>
  <si>
    <t>ให้กับเด็กและเยาวชนวัยใส</t>
  </si>
  <si>
    <t>โครงการเข้าค่ายสร้างภูมิ</t>
  </si>
  <si>
    <t>คุ้มกันให้กับเด็กและ</t>
  </si>
  <si>
    <t>เยาวชน (ป้องกันแก้ไข</t>
  </si>
  <si>
    <t>ปัญหาให้กับวัยรุ่น</t>
  </si>
  <si>
    <t>โครงการการแข่งขันกีฬา</t>
  </si>
  <si>
    <t>เยาวชน และประชาชน</t>
  </si>
  <si>
    <t>ต้านยาเสพติด</t>
  </si>
  <si>
    <t xml:space="preserve">รักในชาติ ศาสนา </t>
  </si>
  <si>
    <t>และพระมหากษัติ</t>
  </si>
  <si>
    <t>วันปิยะมหาราช ฯลฯ</t>
  </si>
  <si>
    <t>การจัดงานและกิจกรรม</t>
  </si>
  <si>
    <t xml:space="preserve">วันสำคัญของทางราชการ เช่น </t>
  </si>
  <si>
    <t>วันเฉลิมพระชนมพรรษา</t>
  </si>
  <si>
    <t xml:space="preserve">จัดหาของขวัญ ของรางวัล </t>
  </si>
  <si>
    <t xml:space="preserve">พวงมาลัย พวงมาลา </t>
  </si>
  <si>
    <t>กระเช้าดอกไม้ สำหรับ</t>
  </si>
  <si>
    <t>รายจ่ายเกี่ยวกับการรับรอง</t>
  </si>
  <si>
    <t>และพิธีการ</t>
  </si>
  <si>
    <t>โครงการจัดเวทีประชาคม</t>
  </si>
  <si>
    <t>หมู่บ้านและตำบล</t>
  </si>
  <si>
    <t>จัดตั้งและปรับปรุงศูนย์</t>
  </si>
  <si>
    <t>รับเรื่องราวร้องทุกข์</t>
  </si>
  <si>
    <t>เพื่อปรับปรุงศูนย์รวมข้อมูล</t>
  </si>
  <si>
    <t>ข่าวสารการซื้อหรือการจ้างข</t>
  </si>
  <si>
    <t xml:space="preserve">ององค์การบริหารส่วนตำบล </t>
  </si>
  <si>
    <t>ระดับอำเภอ</t>
  </si>
  <si>
    <t>โครงการจัดทำแผนที่ภาษี</t>
  </si>
  <si>
    <t>และทะเบียนทรัพย์สิน</t>
  </si>
  <si>
    <t xml:space="preserve">การเดินทางไปราชการ </t>
  </si>
  <si>
    <t>ค่าธรรมเนียมและ</t>
  </si>
  <si>
    <t>ค่าลงทะเบียน การอบรมต่าง ๆ</t>
  </si>
  <si>
    <t>โครงการจัดฝึกอบรมและ</t>
  </si>
  <si>
    <t>ทัศนะศึกษาดูงานของ</t>
  </si>
  <si>
    <t>เงินสำรองจ่ายกรณี</t>
  </si>
  <si>
    <t>จำเป็นเร่งด่วน</t>
  </si>
  <si>
    <t xml:space="preserve"> เพิ่มเติม 1/ข1/น7</t>
  </si>
  <si>
    <t>โครงการ"น้ำคือชีวิต : ศาสตร์</t>
  </si>
  <si>
    <t>เพื่อเฉลิมพระเกียรติพระ</t>
  </si>
  <si>
    <t>พระราชาสู่แปลงเกษตรผสม</t>
  </si>
  <si>
    <t>บาทสมเด็จพระเจ้าอยู่หัวฯ</t>
  </si>
  <si>
    <t>ผสานประชารัฐ"</t>
  </si>
  <si>
    <t>นำศาสตร์พระราชามายก</t>
  </si>
  <si>
    <t>ระดับคุณภาพชีวิตและ</t>
  </si>
  <si>
    <t>สร้างรายได้ให้กับประชาชน</t>
  </si>
  <si>
    <t>ทุกหลังคาเรือนในเขต</t>
  </si>
  <si>
    <t>พื้นที่ตำบลหนองไทรวัด/</t>
  </si>
  <si>
    <t>สำนักสงฆ์ โรงเรียนใน</t>
  </si>
  <si>
    <t>เขตรับผิดชอบศูนย์พัฒนา</t>
  </si>
  <si>
    <t>เด็กเล็ก สถานที่</t>
  </si>
  <si>
    <t>ราชการฯลฯ</t>
  </si>
  <si>
    <t>ประชาชนได้มีส่วนร่วม</t>
  </si>
  <si>
    <t>ในกิจกรรมเฉลิมพระ</t>
  </si>
  <si>
    <t>เกียรติพระบาทสมเด็จ</t>
  </si>
  <si>
    <t>พระเจ้าอยู่หัว มีคุณภาพ</t>
  </si>
  <si>
    <t>ชีวิตที่ดีขึ้น และมีรายได้</t>
  </si>
  <si>
    <t>อย่างเป็นรูปธรรม</t>
  </si>
  <si>
    <t>โครงการอนุรักษ์พันธุกรรมพืช</t>
  </si>
  <si>
    <t>อันเนื่องมาจากพระราชดำริ</t>
  </si>
  <si>
    <t>สมเด็จพระเทพรัตนราชสุดา</t>
  </si>
  <si>
    <t>(อพ.สธ.)</t>
  </si>
  <si>
    <t>เพื่อร่วมสนองพระราชดำริ</t>
  </si>
  <si>
    <t>โครงการอนุรักษ์พันธุกรรม</t>
  </si>
  <si>
    <t>พืชอันเนื่องมาจากพระราช</t>
  </si>
  <si>
    <t>ดำริ สมเด็จพระเทพรัตนราช</t>
  </si>
  <si>
    <t xml:space="preserve">สุดาฯ สยามบรมราชกุมารี </t>
  </si>
  <si>
    <t>เข้าร่วมสนองพระราชดำริ</t>
  </si>
  <si>
    <t>กิจกรรมการจัดทำฐาน</t>
  </si>
  <si>
    <t>ข้อมูลทรัพยากรท้องถิน</t>
  </si>
  <si>
    <t>ทั้งทางด้านกายภาพ</t>
  </si>
  <si>
    <t>ชีวภาพ วัฒนธรรมและ</t>
  </si>
  <si>
    <t>ภูมิปัญญาเพื่อที่จะรักษา</t>
  </si>
  <si>
    <t>และอนุรักษ์ทรัพยากร</t>
  </si>
  <si>
    <t>ท้องถิ่นให้คงอยู่สืบไป</t>
  </si>
  <si>
    <t>ราษฎรได้เข้าร่วมสนอง</t>
  </si>
  <si>
    <t>พระราชดำริโครงการ</t>
  </si>
  <si>
    <t>อนุรักษ์พันธุกรรมพืช</t>
  </si>
  <si>
    <t>อันเนื่องมาจากพระราช</t>
  </si>
  <si>
    <t>ดำริสมเด็จพระเทพรัตน</t>
  </si>
  <si>
    <t>ราชสุดาฯ สยามบรมราช</t>
  </si>
  <si>
    <t>กุมารี (อพ.สธ.)</t>
  </si>
  <si>
    <t xml:space="preserve">ลึกเฉลี่ย 350 เมตร </t>
  </si>
  <si>
    <t>Slope 1ต่อ2 หรือมี</t>
  </si>
  <si>
    <t>ขุดสระขนาดกว้าง 200</t>
  </si>
  <si>
    <t xml:space="preserve">เมตร ยาว 200 เมตร </t>
  </si>
  <si>
    <t xml:space="preserve">พร้อมป้ายโครงการ </t>
  </si>
  <si>
    <t>รายละเอียดโครงการ</t>
  </si>
  <si>
    <t xml:space="preserve">ตามแบบที่ อบต.กำหนด </t>
  </si>
  <si>
    <t>ปริมาตรดินขุดไม่น้อย</t>
  </si>
  <si>
    <t>กว่า 130,543 ลบ.ม.</t>
  </si>
  <si>
    <t>สำนักงานปลัด</t>
  </si>
  <si>
    <t>นักเรียนศูนย์พัฒนา</t>
  </si>
  <si>
    <t>เด็กเล็กภายในตำบล</t>
  </si>
  <si>
    <t xml:space="preserve">หนองไทร </t>
  </si>
  <si>
    <t>นักเรียนที่มี</t>
  </si>
  <si>
    <t>พัฒนาการ</t>
  </si>
  <si>
    <t>ทั้งหมดในเขต อบต.</t>
  </si>
  <si>
    <t>ประชาชนรู้ถึงโทษการป้องกัน</t>
  </si>
  <si>
    <t>โครงการฝึกอบรมบำรุงรักษา</t>
  </si>
  <si>
    <t>สิ่งแวดล้อมและจัดการทรัพยากร</t>
  </si>
  <si>
    <t>ธรรมชาติ</t>
  </si>
  <si>
    <t>เพื่อให้ประชาชนมีความรู้</t>
  </si>
  <si>
    <t>ความสามารถและนำมา</t>
  </si>
  <si>
    <t>เผยแพร่ในการบำรุงรักษา</t>
  </si>
  <si>
    <t>สิ่งแวดล้อมและจัดการ</t>
  </si>
  <si>
    <t>ทรัพยากรธรรมชาติได้อย่าง</t>
  </si>
  <si>
    <t>ถูกต้อง</t>
  </si>
  <si>
    <t>ทุกหลังคาเรือนในเขตพื้นที่</t>
  </si>
  <si>
    <t>ตำบลหนองไทร วัด/สำนัก</t>
  </si>
  <si>
    <t>สงฆ์/โรงเรียนในเขตรับ</t>
  </si>
  <si>
    <t>ผิดชอบศูนย์พัฒนาเด็กเล็ก</t>
  </si>
  <si>
    <t>สถานที่ราชการ ฯลฯ</t>
  </si>
  <si>
    <t>ประชาชนมีความรู้ ความเข้าใจ</t>
  </si>
  <si>
    <t>ในการบำรุงรักษาสิ่งแวดล้อม</t>
  </si>
  <si>
    <t>และการใช้ทรัพยากรธรรมชาติ</t>
  </si>
  <si>
    <t>ได้อย่างถูกต้อง ประหยัด</t>
  </si>
  <si>
    <t>และคุ้มค่า</t>
  </si>
  <si>
    <t>เพิ่มเติม 1/ข1/น8</t>
  </si>
  <si>
    <t>โครงการป้องกันและควบคุม</t>
  </si>
  <si>
    <t>โรคพิษสุนัขบ้าระดับตำบล</t>
  </si>
  <si>
    <t>เพื่อรณรงค์ให้ประชาชน</t>
  </si>
  <si>
    <t>มีส่วนร่วมในกิจกรรมการ</t>
  </si>
  <si>
    <t>ป้องกันและควบคุมโรค</t>
  </si>
  <si>
    <t>พิษสุนัขบ้าระดับตำบล</t>
  </si>
  <si>
    <t>จำนวนประชาชน</t>
  </si>
  <si>
    <t>ที่เป็นไข้มี</t>
  </si>
  <si>
    <t>จำนวนลดลง</t>
  </si>
  <si>
    <t>ประชาชนในตำบลหนองไทร</t>
  </si>
  <si>
    <t>มีสุขภาพที่ดี ปลอดภัย</t>
  </si>
  <si>
    <t>จากโรคไข้เลือดออก การแพร่</t>
  </si>
  <si>
    <t>ระบาดและโรคอื่นๆ ลดลง</t>
  </si>
  <si>
    <t>มีสุขภาพที่ดีปลอดภัย</t>
  </si>
  <si>
    <t>โรคพิษสุนัขบ้า</t>
  </si>
  <si>
    <t>สุนัขที่เป็น</t>
  </si>
  <si>
    <t>โรคพิษ</t>
  </si>
  <si>
    <t>สุนัขบ้า</t>
  </si>
  <si>
    <t>ลดลง</t>
  </si>
  <si>
    <t>เพิ่มเติม 1/ข1/น9</t>
  </si>
  <si>
    <t>เพิ่มเติม 1/ข2/น9</t>
  </si>
  <si>
    <t>เพื่อดำเนินการฉีดวัคซีน</t>
  </si>
  <si>
    <t>พิษสุนัขบ้า โดยจัดสรร</t>
  </si>
  <si>
    <t>ตามจำนวนประชากร</t>
  </si>
  <si>
    <t>สุนัขและแมว ทั้งที่มี</t>
  </si>
  <si>
    <t>เจ้าของและไม่มีเจ้าของ</t>
  </si>
  <si>
    <t>จำนวน 1,856 ตัว</t>
  </si>
  <si>
    <t>ฉีดวัคซีนป้องกันโรคพิษสุนัขบ้า</t>
  </si>
  <si>
    <t xml:space="preserve"> -ค่าวัคซีน ตัวละ 30 บาท</t>
  </si>
  <si>
    <t xml:space="preserve"> -ค่าสำรวจ  ตัวละ 6 บาท/ปี</t>
  </si>
  <si>
    <t>มีนาคม ครั้งที่ 2 ภายในเดือน</t>
  </si>
  <si>
    <t>สิงหาคม และเบิกค่าตอบแทน</t>
  </si>
  <si>
    <t>ให้แก่ผู้ปฏิบัติงาน ตามจำนวน</t>
  </si>
  <si>
    <t>สุนัขและแมวตัวละ 3 บาท/ครั้ง</t>
  </si>
  <si>
    <t>ของการสำรวจและขึ้นทะเบียน</t>
  </si>
  <si>
    <t>ปีละ 6 บาท)</t>
  </si>
  <si>
    <t>ราษฎรปลอดภัยจาก</t>
  </si>
  <si>
    <t>สุนัข/แมว</t>
  </si>
  <si>
    <t>โรคพิษสุนัขบ้า และ</t>
  </si>
  <si>
    <t xml:space="preserve"> -คำสั่งผู้รับ</t>
  </si>
  <si>
    <t>ที่ได้รับ</t>
  </si>
  <si>
    <t>สุนัขและแมว ได้รับ</t>
  </si>
  <si>
    <t>ผิดชอบในการ</t>
  </si>
  <si>
    <t>วัคซีน</t>
  </si>
  <si>
    <t>การฉีควัคซีนป้องกัน</t>
  </si>
  <si>
    <t>ปฎิบัติงาน</t>
  </si>
  <si>
    <t>ผู้ปฏิบัติงานได้รับ</t>
  </si>
  <si>
    <t>ค่าตอบแทนจากการ</t>
  </si>
  <si>
    <t>สำรวจจำนวน</t>
  </si>
  <si>
    <t>ประชากรสุนัขและ</t>
  </si>
  <si>
    <t>แมว</t>
  </si>
  <si>
    <t>(ปีละ2ครั้ง ครั้งแรกภายในเดือน</t>
  </si>
  <si>
    <t>เพิ่มเติม 2/ข2/น8</t>
  </si>
  <si>
    <t>โครงการพระราชดำริ</t>
  </si>
  <si>
    <t>ด้านสาธารณสุข</t>
  </si>
  <si>
    <t>คณะกรรมการหมู่บ้าน/</t>
  </si>
  <si>
    <t>คณะกรรมการหมู่บ้าน 11 หมู่</t>
  </si>
  <si>
    <t>ชุมชนจัดทำโครงการตาม</t>
  </si>
  <si>
    <t>จัดทำโครงการพระราชดำริ</t>
  </si>
  <si>
    <t xml:space="preserve">พระราชดำริด้านสาธารณสุข </t>
  </si>
  <si>
    <t>ด้านสาธารณสุข เพื่อขอรับการ</t>
  </si>
  <si>
    <t>อย่างน้อย 3 โครงการ</t>
  </si>
  <si>
    <t>สนับสนุนงบประมาณหมู่บ้านละ</t>
  </si>
  <si>
    <t>โดยจัดทำโครงการเสนอ</t>
  </si>
  <si>
    <t>20,000 บาท จำนวน 11 หมู่</t>
  </si>
  <si>
    <t>ขอรับงบประมาณจาก อปท.</t>
  </si>
  <si>
    <t>(รายละเอียดโครงการตามเสนอ)</t>
  </si>
  <si>
    <t>โดยผ่านการประชาคมของ</t>
  </si>
  <si>
    <t>ชุมชน/หมู่บ้าน ให้มีความ</t>
  </si>
  <si>
    <t>เหมาะสมกับปัญหาและ</t>
  </si>
  <si>
    <t>บริบทของพื้นที่ชุมชน/</t>
  </si>
  <si>
    <t>ราษฎรได้เข้าร่วม</t>
  </si>
  <si>
    <t>โครงการตามแนว</t>
  </si>
  <si>
    <t>พระราชดำริด้าน</t>
  </si>
  <si>
    <t>สาธารณสุข</t>
  </si>
  <si>
    <t>หน่วยงานที่ขอรับ</t>
  </si>
  <si>
    <t>เงินอุดหนุน</t>
  </si>
  <si>
    <t xml:space="preserve"> -คณะกรรมการ</t>
  </si>
  <si>
    <t>หมู่บ้าน/ชุมชน</t>
  </si>
  <si>
    <t>เพิ่มเติม 2/ข1/น13</t>
  </si>
  <si>
    <t>เงินสมทบกองทุนเงินทดแทน</t>
  </si>
  <si>
    <t>กองทุนทดแทนของ</t>
  </si>
  <si>
    <t>พนักงานจ้าง  ในอัตรา</t>
  </si>
  <si>
    <t>ร้อยละ 0.2 ของค่าจ้าง</t>
  </si>
  <si>
    <t>โดยประมาณทั้งปี</t>
  </si>
  <si>
    <t xml:space="preserve"> โอนงบมาตั้งจ่าย 1/62</t>
  </si>
  <si>
    <t>รัชกาลที่ 10</t>
  </si>
  <si>
    <t>โครงการรัฐพิธีเฉลิมพระชนม</t>
  </si>
  <si>
    <t>พรรษาพระบาทสมเด็จพระ</t>
  </si>
  <si>
    <t>วชิรเกล้าเจ้าอยู่หัว</t>
  </si>
  <si>
    <t>พรรษาสมเด็จพระนางเจ้า</t>
  </si>
  <si>
    <t>สุทิดาพัชรสุธาพิมลลักษณ</t>
  </si>
  <si>
    <t>พระบรมราชินี</t>
  </si>
  <si>
    <t>พระบรมราชินีนาถ พระบรม</t>
  </si>
  <si>
    <t>ราชชนนีพันปีหลวง</t>
  </si>
  <si>
    <t>พรรษาสมเด็จพระนางเจ้าสิริกิติ์</t>
  </si>
  <si>
    <t>พ่อค้า/ประชาชน</t>
  </si>
  <si>
    <t>เพื่อเฉลิมพระเกียรติในวันเฉลิม</t>
  </si>
  <si>
    <t>พระชนมพรรษา และแสดงออก</t>
  </si>
  <si>
    <t xml:space="preserve">ถึงความจงรักภักดีต่อชาติ ศาสนา </t>
  </si>
  <si>
    <t>ทุกภาคส่วนได้แสดงออกถึงความ</t>
  </si>
  <si>
    <t>จงรักภักดีและความสำนึกรัก</t>
  </si>
  <si>
    <t>ในชาติ ศาสนาและพระมหากษัตริย์</t>
  </si>
  <si>
    <t>โครงการไม่เผาเราช่วยกันระงับไฟ</t>
  </si>
  <si>
    <t>และหมอกควัน</t>
  </si>
  <si>
    <t>โครงการรู้กฎช่วยลดอุบัติเหตุ</t>
  </si>
  <si>
    <t>ความเข้าใจในการไม่เผา</t>
  </si>
  <si>
    <t>ช่วยระงับไฟและหมอกควัน</t>
  </si>
  <si>
    <t>เรื่องกฎจราจร ช่วยลดการ</t>
  </si>
  <si>
    <t>เกิดอุบัติเหตุ ลดการเสียชีวิต</t>
  </si>
  <si>
    <t>สงฆ์/โรงเรียนในเขตรับผิด</t>
  </si>
  <si>
    <t>ชอบ/ศูนย์พัฒนาเด็กเล็ก</t>
  </si>
  <si>
    <t>สถานที่ราชการฯลฯ</t>
  </si>
  <si>
    <t>การเกิดไฟป่า</t>
  </si>
  <si>
    <t>และหมอก</t>
  </si>
  <si>
    <t>ควันลดลง</t>
  </si>
  <si>
    <t>การเกิด</t>
  </si>
  <si>
    <t>อุบัติเหตุ</t>
  </si>
  <si>
    <t>ประชาชนภายในตำบล</t>
  </si>
  <si>
    <t xml:space="preserve">หนองไทร มีความรู้ </t>
  </si>
  <si>
    <t>ความเข้าใจในการระงับไฟ</t>
  </si>
  <si>
    <t>ความเข้าใจเรื่องกฎจราจร</t>
  </si>
  <si>
    <t>อุบัติเหตุและการเสียชีวิต</t>
  </si>
  <si>
    <t>ระยะทาง 300  เมตร</t>
  </si>
  <si>
    <t>พร้อมสายดับ</t>
  </si>
  <si>
    <t>ระยะทาง 180  เมตร</t>
  </si>
  <si>
    <t>โครงการปรับปรุงศูนย์พัฒนา</t>
  </si>
  <si>
    <t>เพื่อปรับปรุงศูนย์พัฒนา</t>
  </si>
  <si>
    <t>ปรับปรุงศูนย์พัฒนาเด็กเล็ก</t>
  </si>
  <si>
    <t>เด็กเล็กบ้านไทรงาม</t>
  </si>
  <si>
    <t>เด็กเล็กบ้านหนองแดง</t>
  </si>
  <si>
    <t>ผิวจราจร Cape Seal</t>
  </si>
  <si>
    <t>เมตร ยาว ๗๒๕ เมตร พร้อมก่อสร้างทาง</t>
  </si>
  <si>
    <t>(รายละเอียดตามแบบที่ อบต.กำหนด)</t>
  </si>
  <si>
    <t>เมตร หรือมีพื้นที่คอนกรีตไม่น้อยกว่า</t>
  </si>
  <si>
    <t>บ้านหนองกระโดน</t>
  </si>
  <si>
    <t>-</t>
  </si>
  <si>
    <t>ศูนย์พัฒนา</t>
  </si>
  <si>
    <t>เด็กเล็กมีศูนย์พัฒนา</t>
  </si>
  <si>
    <t>เด็กเล็ก</t>
  </si>
  <si>
    <t xml:space="preserve">เด็กเล็กที่ปลอดภัย </t>
  </si>
  <si>
    <t>น่าอยู่</t>
  </si>
  <si>
    <t>ถนนที่ดี</t>
  </si>
  <si>
    <t>จากการสัญจร ไป - มา</t>
  </si>
  <si>
    <t>บ้านดอนป่าโอบ</t>
  </si>
  <si>
    <t>ไหล่ทางตามสภาพ</t>
  </si>
  <si>
    <t>ไหล่ทางตามสภาพ พร้อมป้ายโครงการ</t>
  </si>
  <si>
    <t>ที่ อบต.กำหนด)</t>
  </si>
  <si>
    <t>บ้านโคกสามัคคี</t>
  </si>
  <si>
    <t>ตร.ม. พร้อมลงลูกรังไหล่ทางตามสภาพ</t>
  </si>
  <si>
    <t>โครงการก่อสร้างห้องน้ำ</t>
  </si>
  <si>
    <t>เพื่อให้เด็กเล็กมีห้องน้ำใช้</t>
  </si>
  <si>
    <t>ศูนย์พัฒนาเด็กเล็กวัดโคกสามัคคี</t>
  </si>
  <si>
    <t>อย่างเพียงพอและถูก</t>
  </si>
  <si>
    <t>สุขลักษณะ</t>
  </si>
  <si>
    <t>บ้านโคกสามัคคีใหม่</t>
  </si>
  <si>
    <t xml:space="preserve"> (รายละเอียดตามแบบที่ อบต.กำหนด)</t>
  </si>
  <si>
    <t>โครงการก่อสร้างรางระบายน้ำ</t>
  </si>
  <si>
    <t>เพื่อระบายน้ำออกสะดวก</t>
  </si>
  <si>
    <t>ท่วมถนน ป้องกันถนนขาด</t>
  </si>
  <si>
    <t>เด็กเล็กมีห้องน้ำใช้</t>
  </si>
  <si>
    <t>ห้องน้ำ</t>
  </si>
  <si>
    <t>อย่างเพียงพอ</t>
  </si>
  <si>
    <t>และถูกสุขลักษณะ</t>
  </si>
  <si>
    <t>รางระบาย</t>
  </si>
  <si>
    <t>น้ำมีเพิ่มขึ้น</t>
  </si>
  <si>
    <t>เพื่อให้ระบายน้ำออก</t>
  </si>
  <si>
    <t>ยาว 70 เมตร  กว้างด้านใน 0.30 เมตร</t>
  </si>
  <si>
    <t xml:space="preserve">คอนกรีตเสริมเหล็ก </t>
  </si>
  <si>
    <t>สะดวก รวดเร็ว แก้ไข</t>
  </si>
  <si>
    <t xml:space="preserve"> ลึก 0.50 เมตร  พร้อมฝารางระบายเหล็ก</t>
  </si>
  <si>
    <t xml:space="preserve">หมู่ 1 บ้านโคกสามัคคี  </t>
  </si>
  <si>
    <t xml:space="preserve">ปัญหาน้ำท่วมถนน </t>
  </si>
  <si>
    <t>พร้อมป้ายโครงการ  จำนวน 1 ป้าย</t>
  </si>
  <si>
    <t>ป้องกันถนนขาด</t>
  </si>
  <si>
    <t>รายละเอียดโครงการ ตามแบบที่</t>
  </si>
  <si>
    <t xml:space="preserve"> อบต. กำหนด</t>
  </si>
  <si>
    <t>โครงการวางท่อระบายน้ำ</t>
  </si>
  <si>
    <t>ห้วยลำมะหลอด หมู่ 7</t>
  </si>
  <si>
    <t xml:space="preserve"> เมตร จำนวน 7 ท่อน (ไม่เทรีน)</t>
  </si>
  <si>
    <t>บ้านดอนแต้ว</t>
  </si>
  <si>
    <t xml:space="preserve"> เมตร จำนวน 10 ท่อน (ไม่เทรีน)</t>
  </si>
  <si>
    <t xml:space="preserve"> เมตร จำนวน 13 ท่อน (ไม่เทรีน)</t>
  </si>
  <si>
    <t xml:space="preserve"> เมตร จำนวน 15 ท่อน (ไม่เทรีน)</t>
  </si>
  <si>
    <t xml:space="preserve"> จำนวน 15 ท่อน (ไม่เทรีน)</t>
  </si>
  <si>
    <t xml:space="preserve"> เมตร จำนวน 15 ท่อน (ไม่เทรีน) ราย</t>
  </si>
  <si>
    <t>ละเอียดโครงการตามแบบที่ อบต.กำหนด</t>
  </si>
  <si>
    <r>
      <rPr>
        <b/>
        <sz val="12"/>
        <rFont val="TH SarabunPSK"/>
        <family val="2"/>
      </rPr>
      <t>จุดที่ 1</t>
    </r>
    <r>
      <rPr>
        <sz val="12"/>
        <rFont val="TH SarabunPSK"/>
        <family val="2"/>
      </rPr>
      <t xml:space="preserve"> วางท่อระบายน้ำขนาด 0.40x1.00 </t>
    </r>
  </si>
  <si>
    <r>
      <rPr>
        <b/>
        <sz val="12"/>
        <rFont val="TH SarabunPSK"/>
        <family val="2"/>
      </rPr>
      <t>จุดที่ 2</t>
    </r>
    <r>
      <rPr>
        <sz val="12"/>
        <rFont val="TH SarabunPSK"/>
        <family val="2"/>
      </rPr>
      <t xml:space="preserve"> วางท่อระบายน้ำขนาด 0.40x1.00</t>
    </r>
  </si>
  <si>
    <r>
      <rPr>
        <b/>
        <sz val="12"/>
        <rFont val="TH SarabunPSK"/>
        <family val="2"/>
      </rPr>
      <t>จุดที่ 3</t>
    </r>
    <r>
      <rPr>
        <sz val="12"/>
        <rFont val="TH SarabunPSK"/>
        <family val="2"/>
      </rPr>
      <t xml:space="preserve"> วางท่อระบายน้ำขนาด 0.60x1.00</t>
    </r>
  </si>
  <si>
    <r>
      <rPr>
        <b/>
        <sz val="12"/>
        <rFont val="TH SarabunPSK"/>
        <family val="2"/>
      </rPr>
      <t>จุดที่ 4</t>
    </r>
    <r>
      <rPr>
        <sz val="12"/>
        <rFont val="TH SarabunPSK"/>
        <family val="2"/>
      </rPr>
      <t xml:space="preserve"> วางท่อระบายน้ำขนาด 0.60x1.00</t>
    </r>
  </si>
  <si>
    <r>
      <rPr>
        <b/>
        <sz val="12"/>
        <rFont val="TH SarabunPSK"/>
        <family val="2"/>
      </rPr>
      <t>จุดที่ 5</t>
    </r>
    <r>
      <rPr>
        <sz val="12"/>
        <rFont val="TH SarabunPSK"/>
        <family val="2"/>
      </rPr>
      <t xml:space="preserve"> วางท่อระบายน้ำขนาด 0.60x1.00</t>
    </r>
  </si>
  <si>
    <r>
      <rPr>
        <b/>
        <sz val="12"/>
        <rFont val="TH SarabunPSK"/>
        <family val="2"/>
      </rPr>
      <t>จุดที่ 6</t>
    </r>
    <r>
      <rPr>
        <sz val="12"/>
        <rFont val="TH SarabunPSK"/>
        <family val="2"/>
      </rPr>
      <t xml:space="preserve"> วางท่อระบายน้ำขนาด 0.60x1.00</t>
    </r>
  </si>
  <si>
    <r>
      <rPr>
        <b/>
        <sz val="12"/>
        <rFont val="TH SarabunPSK"/>
        <family val="2"/>
      </rPr>
      <t>จุดที่ 7</t>
    </r>
    <r>
      <rPr>
        <sz val="12"/>
        <rFont val="TH SarabunPSK"/>
        <family val="2"/>
      </rPr>
      <t xml:space="preserve"> วางท่อระบายน้ำขนาด 0.60x1.00</t>
    </r>
  </si>
  <si>
    <t>สนง.ปลัด</t>
  </si>
  <si>
    <t>มีเพิ่ม</t>
  </si>
  <si>
    <t>มากขึ้น</t>
  </si>
  <si>
    <t>ไม่มีน้ำท่วมขัง</t>
  </si>
  <si>
    <t>ท่อระบายน้ำ</t>
  </si>
  <si>
    <t xml:space="preserve">กว้าง 5 เมตร  ยาว 54 เมตร </t>
  </si>
  <si>
    <t>เสริมเหล็ก หมู่ 8</t>
  </si>
  <si>
    <t>หนา 0.15 เมตร หรือมีพื้นที่คอนกรีต</t>
  </si>
  <si>
    <t>บ้านหัวนา</t>
  </si>
  <si>
    <t>ไม่น้อยกว่า 270 ตร.ม พร้อมลงลูกรัง</t>
  </si>
  <si>
    <t>จำนวน 1 ป้าย รายละเอียดโครงการ</t>
  </si>
  <si>
    <t>วางท่อระบายน้ำขนาด 0.80x1.00 เมตร</t>
  </si>
  <si>
    <t>เข้าห้วยลำมะหลอด</t>
  </si>
  <si>
    <t>จำนวน 2 แถว (แถวละ 10 ท่อน) พร้อม</t>
  </si>
  <si>
    <t>หมู่ 8 บ้านหัวนา</t>
  </si>
  <si>
    <t>ดาดคอนกรีตหน้าและหลังท่อระบายน้ำ</t>
  </si>
  <si>
    <t>รายละเอียดโครงการตามแบบที่ อบต.กำหนด</t>
  </si>
  <si>
    <t>ลงดินเสริมขนาดกว้างเฉลี่ย 4 เมตร</t>
  </si>
  <si>
    <t>สายหนองตะไก้ เชื่อมถนนสาย</t>
  </si>
  <si>
    <t>ยาว 1,000 เมตร หนาเฉลี่ย 0.60 เมตร</t>
  </si>
  <si>
    <t>บ้านดอนแต้ว หมู่ 9</t>
  </si>
  <si>
    <t>หรือมีปริมาตรดินเสริมไม่น้อยกว่า 2,760</t>
  </si>
  <si>
    <t>บ้านไทรงาม</t>
  </si>
  <si>
    <t>ลบ.ม.(คิวหลวม) พร้อมเกรดบดทับแน่น</t>
  </si>
  <si>
    <t>วางท่อระบายน้ำขนาด 0.40x1.00 เมตร</t>
  </si>
  <si>
    <t>จำนวน 18 ท่อน พร้อมป้ายโครงการ</t>
  </si>
  <si>
    <t>พร้อมบ่อพักน้ำ</t>
  </si>
  <si>
    <t xml:space="preserve">จำนวน 63 ท่อน พร้อมบ่อพักขนาด </t>
  </si>
  <si>
    <t>หมู่ 9 บ้านไทรงาม</t>
  </si>
  <si>
    <t>0.60 เมตร จำนวน 2 บ่อ รายละเอียด</t>
  </si>
  <si>
    <t>โครงการตามแบบที่ อบต.กำหนด</t>
  </si>
  <si>
    <t>โครงการซ่อมสร้างถนน</t>
  </si>
  <si>
    <t>กว้าง 6 เมตร ไหล่ทางข้างละ 1.00 เมตร</t>
  </si>
  <si>
    <t>ลาดยางผิวจราจรพารา</t>
  </si>
  <si>
    <t>ลงหินคลุกบดอัดแน่นเพิ่มเติม 0.10 เมตร</t>
  </si>
  <si>
    <t xml:space="preserve">แอสฟัลท์คอนกรีต </t>
  </si>
  <si>
    <t>ยาว 1,750 เมตร หนา 0.05 หรือมีพื้นที่</t>
  </si>
  <si>
    <t>สายบ้านดอนป่าโอบ หมู่ 6</t>
  </si>
  <si>
    <t xml:space="preserve">ผิวจราจรรวมไหล่ทางไม่น้อยกว่า 14,000 </t>
  </si>
  <si>
    <t>ถึง บ้านโคกสามัคคี</t>
  </si>
  <si>
    <t>ตร.ม.พร้อมป้ายโครงการจำนวน 1 ป้าย</t>
  </si>
  <si>
    <t>รายละเอียดโครงการตามแบบที่ อบต.</t>
  </si>
  <si>
    <t>กำหนด</t>
  </si>
  <si>
    <t>เปลี่ยนแปลง ฉ2</t>
  </si>
  <si>
    <t>ทำแล้ว</t>
  </si>
  <si>
    <t>เปลี่ยนแปลง ฉ2 (ทำแล้ว)</t>
  </si>
  <si>
    <t xml:space="preserve">ลงหินคลุกกว้างเฉลี่ย 4 เมตร ยาง 600 </t>
  </si>
  <si>
    <t>เมตร หนาเฉลี่ย 0.10 เมตร หรือมีปริมาตร</t>
  </si>
  <si>
    <t>หินคลุกไม่น้อยกว่า 246 ลบ.ม.(คิวหลวม)</t>
  </si>
  <si>
    <t>พร้อมเกรดทับแน่น วางท่อระบายน้ำ</t>
  </si>
  <si>
    <t>ขนาด 0.80x1.00 เมตร จำนวน 7 ท่อน</t>
  </si>
  <si>
    <t>พร้อมป้ายโครงการ จำนวน 1 ป้าย</t>
  </si>
  <si>
    <t>รายละเอียดโครงการตามแบบ</t>
  </si>
  <si>
    <t>ที่ อบต. กำหนด</t>
  </si>
  <si>
    <t>ในการจัดการเรียนการสอน</t>
  </si>
  <si>
    <t>สำหรับศูนย์พัฒนาเด็กเล็ก</t>
  </si>
  <si>
    <t>เพื่อสนับสนุนค่าใช้จ่าย</t>
  </si>
  <si>
    <t>ค่าหนังสือเรียน</t>
  </si>
  <si>
    <t>ค่าอุปกรณ์การเรียน</t>
  </si>
  <si>
    <t>ค่าเครื่องแบบผู้เรียน</t>
  </si>
  <si>
    <t>ค่ากิจกรรมพัฒนาคุณภาพ</t>
  </si>
  <si>
    <t>ผู้เรียน ของศูนย์พัฒนาเด็กเล็ก</t>
  </si>
  <si>
    <t>เพิ่มเติม ฉ3</t>
  </si>
  <si>
    <t>ผิวจราจรกว้าง 3 เมตร ยาว 142 เมตร</t>
  </si>
  <si>
    <t xml:space="preserve">เสริมเหล็ก ซอยข้างวัด หมู่ 2 </t>
  </si>
  <si>
    <t>ไม่น้อยกว่า 426 ตร.ม. พร้อมลงลูกรัง</t>
  </si>
  <si>
    <t>ไหล่ทางตามสภาพ รายละเอียดโครงการ</t>
  </si>
  <si>
    <t>พร้อมป้ายโครงการ</t>
  </si>
  <si>
    <t xml:space="preserve">กว้าง  3 เมตร ยาว 650 เมตร หนา 0.15 </t>
  </si>
  <si>
    <t>สายหลังโรงเรียน หมู่ 3</t>
  </si>
  <si>
    <t>เมตร หรือมีปริมาตรหินคลุกไม่น้อยกว่า</t>
  </si>
  <si>
    <t>บ้านหนองแดง</t>
  </si>
  <si>
    <t>292.50 ลบ.ม. พร้อมเกรดบดทับแน่น</t>
  </si>
  <si>
    <t xml:space="preserve">กำหนด พร้อมป้ายโครงการ </t>
  </si>
  <si>
    <t>โครงการซ่อมสร้างผิวจราจร</t>
  </si>
  <si>
    <t>ผิวจราจรกว้าง 8 เมตร รวมไหล่ทางข้างละ</t>
  </si>
  <si>
    <t xml:space="preserve">Cape Seal หมู่ 6 </t>
  </si>
  <si>
    <t>1 เมตร ยาว 600 เมตร หรือมีพื้นที่ซ่อม</t>
  </si>
  <si>
    <t>สร้างไม่น้อยกว่า 4,800 ตร.ม. รายละเอียด</t>
  </si>
  <si>
    <t xml:space="preserve">โครงการตามแบบที่ อบต.กำหนด </t>
  </si>
  <si>
    <t>ผิวจราจรกว้าง 4.50 เมตร  ยาว 108 เมตร</t>
  </si>
  <si>
    <t>เสริมเหล็ก สายบ้านยายพริก</t>
  </si>
  <si>
    <t>ไม่น้อยกว่า 486 ตร.ม. พร้อมลงลูกรัง</t>
  </si>
  <si>
    <t>ตามแบบที่ อบต.กำหนด พร้อมป้าย</t>
  </si>
  <si>
    <t>ผิวจราจรกว้าง 4 เมตร  ยาว 108 เมตร</t>
  </si>
  <si>
    <t>บ้านใหม่ประชาสรรค์</t>
  </si>
  <si>
    <t>ไม่น้อยกว่า 432 ตร.ม. พร้อมลงลูกรัง</t>
  </si>
  <si>
    <t>ผิวจราจรกว้าง 4 เมตร  ยาว 300 เมตร</t>
  </si>
  <si>
    <t>หนา 0.15 เมตร พร้อมลงลูกรังไหล่ทาง</t>
  </si>
  <si>
    <t>ตามสภาพ รายละเอียดโครงการตามแบบ</t>
  </si>
  <si>
    <t>ที่ อบต.กำหนด พร้อมป้ายโครงการ</t>
  </si>
  <si>
    <t>ผิวจราจรกว้าง 4 เมตร  ยาว 250 เมตร</t>
  </si>
  <si>
    <t>เสริมเหล็ก สายทางทิศตะวันตก</t>
  </si>
  <si>
    <t xml:space="preserve">หมู่ 2 บ้านหนองกระโดน </t>
  </si>
  <si>
    <t>ไม่น้อยกว่า 1,000 ตร.ม. พร้อมลงลูกรัง</t>
  </si>
  <si>
    <t>Cape Seal สายทางตะโกโดด</t>
  </si>
  <si>
    <t>1 เมตร ยาว 1,300 เมตร หรือมีพื้นที่ซ่อม</t>
  </si>
  <si>
    <t>หมู่ 6 บ้านดอนป่าโอบ</t>
  </si>
  <si>
    <t>สร้างไม่น้อยกว่า 10,400 ตร.ม.รายละเอียด</t>
  </si>
  <si>
    <t xml:space="preserve">เสริมเหล็ก ซอย 1 หมู่ 10 </t>
  </si>
  <si>
    <t>เปลี่ยนแปลง ฉ3 (ทำแล้ว)</t>
  </si>
  <si>
    <t>ผิวจราจรกว้าง  4  เมตร ยาว 155 เมตร</t>
  </si>
  <si>
    <t>ไม่น้อยกว่า 465 ตร.ม. พร้อมลงลูกรัง</t>
  </si>
  <si>
    <t>ผิวจราจรกว้าง  4  เมตร ยาว 108 เมตร</t>
  </si>
  <si>
    <t>หนา 0.15 เมตร หรือมีพื้นที่คอนกรีตไม่</t>
  </si>
  <si>
    <t>น้อยกว่ 432 ตร.ม พร้อมลงลูกรังไหล่ทาง</t>
  </si>
  <si>
    <t>ซอยบ้านนางประกอบ เกลื่อนกลางดอน</t>
  </si>
  <si>
    <t>ผิวจราจรกว้าง  3.50  เมตร ยาว 70 เมตร</t>
  </si>
  <si>
    <t>น้อยกว่ 245 ตร.ม พร้อมลงลูกรังไหล่ทาง</t>
  </si>
  <si>
    <t>อุดหนุนส่วนราชการ</t>
  </si>
  <si>
    <t>เพื่อขยายเขตไฟฟ้าแรงต่ำ</t>
  </si>
  <si>
    <t>หมู่บ้านภายในตำบล</t>
  </si>
  <si>
    <t>ให้ถึงพื้นที่ทางการเกษตร</t>
  </si>
  <si>
    <t>และมีไฟฟ้าใช้อย่างทั่วถึง</t>
  </si>
  <si>
    <t>พื้นที่เกษตร</t>
  </si>
  <si>
    <t>ราษฎรมีไฟฟ้าใช้</t>
  </si>
  <si>
    <t>มีไฟฟ้า</t>
  </si>
  <si>
    <t>ส่วนภูมิภาค</t>
  </si>
  <si>
    <t xml:space="preserve"> -กองช่าง</t>
  </si>
  <si>
    <t xml:space="preserve"> -การไฟฟ้า</t>
  </si>
  <si>
    <t>สาขาด่านขุนทด</t>
  </si>
  <si>
    <t>เพิ่มเติม ฉ3 (ทำแล้ว)</t>
  </si>
  <si>
    <t>คอนกรีตเสริมเหล็ก  จากศาลา</t>
  </si>
  <si>
    <t>ประชาคม ถึง ถนนสายหลัก</t>
  </si>
  <si>
    <t>ปัญหาน้ำท่วมถนน</t>
  </si>
  <si>
    <t>รายละเอียดตามแบบที่ อบต.กำหนด</t>
  </si>
  <si>
    <t xml:space="preserve">คอนกรีตเสริมเหล็ก  </t>
  </si>
  <si>
    <t>ยาว 40 เมตร พร้อมป้ายโครงการ</t>
  </si>
  <si>
    <t>จากสี่แยกถึงหมู่ 11</t>
  </si>
  <si>
    <t>กว้าง  4  เมตร ยาว 1,300 เมตร</t>
  </si>
  <si>
    <t>สายบ้านน้อย-นาห้วยบ่า</t>
  </si>
  <si>
    <t>หนา 0.15 เมตร หรือมีปริมาตรหินคลุก</t>
  </si>
  <si>
    <t>ไม่น้อยกว่า 780 ลบ.ม. พร้อมเกรดบด</t>
  </si>
  <si>
    <t xml:space="preserve">ทับแน่น พร้อมป้ายโครงการ </t>
  </si>
  <si>
    <t xml:space="preserve">รายละเอียดโครงการตามแบบที่ </t>
  </si>
  <si>
    <t xml:space="preserve">อบต.กำหนด </t>
  </si>
  <si>
    <t>กว้าง 3 เมตร  ยาว 180 เมตร</t>
  </si>
  <si>
    <t>เสริมเหล็ก ซอยบ้านนางปู</t>
  </si>
  <si>
    <t>ไม่น้อยกว่า 540 ตร.ม. พร้อมลงไหล่</t>
  </si>
  <si>
    <t>ทางตามสภาพ พร้อมป้ายโครงการ</t>
  </si>
  <si>
    <t>รายละเอียดโครงการตามแบบที่</t>
  </si>
  <si>
    <t>อบต.กำหนด</t>
  </si>
  <si>
    <t>ก่อสร้างถนนลาดยางผิวจราจรแบบ</t>
  </si>
  <si>
    <t>สายหนองสะแก ถึง</t>
  </si>
  <si>
    <t>แอสฟัลท์ติกคอนกรีต กว้าง 8 เมตร</t>
  </si>
  <si>
    <t xml:space="preserve">ยาว 3,800 เมตร หนา 0.05 เมตร </t>
  </si>
  <si>
    <t>หรือมีพื้นที่ผิวจราจรรวมไม่น้อยกว่า</t>
  </si>
  <si>
    <t>22,800 ตร.ม. พร้อมงานตีเส้นจราจร</t>
  </si>
  <si>
    <t>รวม 912 ตร.ม. รายละเอียดโครงการ</t>
  </si>
  <si>
    <t>ตามแบบมาตรฐานกรมทางหลวงชนบท</t>
  </si>
  <si>
    <t>กว้าง  4  เมตร ยาว 1,600 เมตร</t>
  </si>
  <si>
    <t>รอบสระหนองกระทิง</t>
  </si>
  <si>
    <t>ไม่น้อยกว่า 960 ลบ.ม. พร้อมเกรดบด</t>
  </si>
  <si>
    <t>กว้าง  4  เมตร ยาว 600 เมตร</t>
  </si>
  <si>
    <t>สายบ้านตาชัย ถึง แยกบ้าน</t>
  </si>
  <si>
    <t>หนองสะแก</t>
  </si>
  <si>
    <t>ไม่น้อยกว่า 360 ลบ.ม. พร้อมเกรดบด</t>
  </si>
  <si>
    <t xml:space="preserve">ทับแน่น พร้อมวางท่อระบายน้ำ  </t>
  </si>
  <si>
    <t>ขนาด 0.40x100 เมตร จำนวน 6 ท่อน</t>
  </si>
  <si>
    <t>พร้อมป้ายโครงการ รายละเอียด</t>
  </si>
  <si>
    <t>สายตะโกโดดเชื่อมตำบล</t>
  </si>
  <si>
    <t>บ้านแปรง</t>
  </si>
  <si>
    <t>ขนาด 0.60x100 เมตร จำนวน 6 ท่อน</t>
  </si>
  <si>
    <t>กว้าง  3  เมตร ยาว 100 เมตร</t>
  </si>
  <si>
    <t>เชื่อมคลองลำมะหลอด</t>
  </si>
  <si>
    <t>หนา 0.60 เมตร หรือมีปริมาตรหินคลุก</t>
  </si>
  <si>
    <t>ไม่น้อยกว่า 180 ลบ.ม. พร้อมเกรดบด</t>
  </si>
  <si>
    <t>ทับแน่นพร้อมป้ายโครงการ รายละเอียด</t>
  </si>
  <si>
    <t>กว้าง 5 เมตร  ยาว 600 เมตร</t>
  </si>
  <si>
    <t>เสริมเหล็ก จากสามแยกวัด</t>
  </si>
  <si>
    <t>ถึง คลองลำมะหลอด</t>
  </si>
  <si>
    <t>ไม่น้อยกว่า 3,000 ตร.ม. พร้อมลงไหล่</t>
  </si>
  <si>
    <t xml:space="preserve">(เชื่อมต่อเส้นเดิม) </t>
  </si>
  <si>
    <t>กว้าง 4 เมตร  ยาว 300 เมตร</t>
  </si>
  <si>
    <t>ดอนแต้ว ถึง บ้านนางไปล่</t>
  </si>
  <si>
    <t>ไม่น้อยกว่า 1,200 ตร.ม. พร้อมลงไหล่</t>
  </si>
  <si>
    <t>กว้าง 5 เมตร  ยาว 320 เมตร</t>
  </si>
  <si>
    <t>เสริมเหล็ก สายต่อจากศาลา</t>
  </si>
  <si>
    <t>ประชาคม ถึง ถนนลาดยาง</t>
  </si>
  <si>
    <t>ไม่น้อยกว่า 1,600 ตร.ม. พร้อมลงไหล่</t>
  </si>
  <si>
    <t>กว้าง  3.5  เมตร ยาว 1,100 เมตร</t>
  </si>
  <si>
    <t>สายหนองตะไก้เชื่อมต่อถนน</t>
  </si>
  <si>
    <t>ไม่น้อยกว่า 577.50 ลบ.ม. พร้อมเกรด</t>
  </si>
  <si>
    <t>บดทับแน่น พร้อมป้ายโครงการ</t>
  </si>
  <si>
    <t>กว้าง  4  เมตร ยาว 2,100 เมตร</t>
  </si>
  <si>
    <t>สายคลองลำมะหลอด</t>
  </si>
  <si>
    <t>ไม่น้อยกว่า 1,260 ลบ.ม. พร้อมเกรด</t>
  </si>
  <si>
    <t>กว้าง 2.5 เมตร  ยาว 50 เมตร</t>
  </si>
  <si>
    <t>เสริมเหล็ก สายบ้านนางแกะ</t>
  </si>
  <si>
    <t>ถึง บ้านนางกิ่ง</t>
  </si>
  <si>
    <t>ไม่น้อยกว่า 125 ตร.ม. พร้อมลงไหล่</t>
  </si>
  <si>
    <t>กว้าง 3 เมตร  ยาว 70 เมตร</t>
  </si>
  <si>
    <t>เสริมเหล็ก สายบ้านตาพล</t>
  </si>
  <si>
    <t>ถึง บ้านนายพจน์</t>
  </si>
  <si>
    <t>ไม่น้อยกว่า 210 ตร.ม. พร้อมลงไหล่</t>
  </si>
  <si>
    <t>กว้าง 3 เมตร  ยาว 150 เมตร</t>
  </si>
  <si>
    <t>เสริมเหล็ก สายบ้านนายวิชัย</t>
  </si>
  <si>
    <t>ถึง บ้านนางหมึก</t>
  </si>
  <si>
    <t>ไม่น้อยกว่า 450 ตร.ม. พร้อมลงไหล่</t>
  </si>
  <si>
    <t>สายบ้านผู้ช่วยแจ๋ว</t>
  </si>
  <si>
    <t>ไม่น้อยกว่า 780 ลบ.ม. พร้อมเกรด</t>
  </si>
  <si>
    <t>สายทางบ้านใหม่ประชาสรรค์</t>
  </si>
  <si>
    <t xml:space="preserve">ถึง บ้านหนองแดง </t>
  </si>
  <si>
    <t xml:space="preserve">ยาว 3,900 เมตร หนา 0.05 เมตร </t>
  </si>
  <si>
    <t>31,200 ตร.ม. พร้อมงานตีเส้นจราจร</t>
  </si>
  <si>
    <t>รวม 1,000 ตร.ม. รายละเอียดโครงการ</t>
  </si>
  <si>
    <t>กว้าง  3  เมตร ยาว 1,200 เมตร</t>
  </si>
  <si>
    <t>จากชลประทานไปลานกำนักจุก</t>
  </si>
  <si>
    <t>ไม่น้อยกว่า 540 ลบ.ม. พร้อมเกรดบด</t>
  </si>
  <si>
    <t>ทับแน่น พร้อมป้ายโครงการ รายละเอียด</t>
  </si>
  <si>
    <t>เปลี่ยนแปลง ฉ4 (ยังไม่ทำ)</t>
  </si>
  <si>
    <t>กว้าง  9  เมตร ยาว 1,900 เมตร</t>
  </si>
  <si>
    <t>สายจากถนนสุรนารายณ์</t>
  </si>
  <si>
    <t xml:space="preserve">สายชัยภูมิ-สีคิ้ว </t>
  </si>
  <si>
    <t>ไม่น้อยกว่ 855 ลบ.ม พร้อมเกรดบด</t>
  </si>
  <si>
    <t>กว้าง  5  เมตร ยาว 2,000 เมตร</t>
  </si>
  <si>
    <t>(สายบ้านน้อย - นาห้วยบ่า)</t>
  </si>
  <si>
    <t>ไม่น้อยกว่ 1,500 ลบ.ม พร้อมเกรดบด</t>
  </si>
  <si>
    <t>กว้าง  6  เมตร ยาว 1,000 เมตร</t>
  </si>
  <si>
    <t>(เส้นหนองสะแกประดู่งาม</t>
  </si>
  <si>
    <t xml:space="preserve">ถึงไร่วิลัยรักษ์) </t>
  </si>
  <si>
    <t>ไม่น้อยกว่า 1,800 ลบ.ม. พร้อมเกรดบด</t>
  </si>
  <si>
    <t>กว้าง  6  เมตร ยาว 400 เมตร</t>
  </si>
  <si>
    <t>เชื่อมบึงหนองกระทิง</t>
  </si>
  <si>
    <t>ไม่น้อยกว่ 360 ลบ.ม พร้อมเกรดบด</t>
  </si>
  <si>
    <t xml:space="preserve"> เปลี่ยนแปลง ฉ4 (ทำแล้ว)</t>
  </si>
  <si>
    <t>โครงการปรับเกรดถนน</t>
  </si>
  <si>
    <t>กว้าง  5  เมตร ยาว 6,000 เมตร</t>
  </si>
  <si>
    <t>หนา 0.15 เมตร หรือมีพื้นที่เกรดบด</t>
  </si>
  <si>
    <t>ทับแน่นไม่น้อยกว่า 30,000 ตร.ม.</t>
  </si>
  <si>
    <t>พร้อมป้ายโครงการ  รายละเอียด</t>
  </si>
  <si>
    <t>กว้าง  5  เมตร ยาว 150 เมตร</t>
  </si>
  <si>
    <t>เสริมเหล็ก สายกลางบ้าน</t>
  </si>
  <si>
    <t>หนองสะแก (เชื่อมต่อเส้นเดิม)</t>
  </si>
  <si>
    <t>ไม่น้อยกว่า 750 ตร.ม. พร้อมลงไหล่</t>
  </si>
  <si>
    <t>คอนกรีตเสริมเหล็ก</t>
  </si>
  <si>
    <t>ยาว 800 เมตร พร้อมป้ายโครงการ</t>
  </si>
  <si>
    <t>เปลี่ยนแปลง ฉ4 (ยังใม่ทำ)</t>
  </si>
  <si>
    <t>กว้าง  3  เมตร ยาว 420 เมตร</t>
  </si>
  <si>
    <t>เสริมเหล็ก สายบ้านตาวุ้น</t>
  </si>
  <si>
    <t>ไม่น้อยกว่า 750 ตร.ม. พร้อมลงไหล่ทาง</t>
  </si>
  <si>
    <t>ตามสภาพ พร้อมป้ายโครงการ</t>
  </si>
  <si>
    <t>กว้าง  6  เมตร ยาว 600 เมตร</t>
  </si>
  <si>
    <t xml:space="preserve"> - </t>
  </si>
  <si>
    <t>เพื่อให้ราษฎรมีน้ำ</t>
  </si>
  <si>
    <t>ตามแบบมาตรฐานกรมทรัพยากรน้ำ</t>
  </si>
  <si>
    <t xml:space="preserve">ผิวดินขนาดใหญ่ </t>
  </si>
  <si>
    <t xml:space="preserve">อุปโภค-บริโภค </t>
  </si>
  <si>
    <t>อย่างเพียงพอและทั่วถึง</t>
  </si>
  <si>
    <t>(จากบ้านแปรง ถึง บ้านดอนแต้ว)</t>
  </si>
  <si>
    <t>กว้าง  4  เมตร ยาว 2,000 เมตร</t>
  </si>
  <si>
    <t>ไม่น้อยกว่า 1,200 ลบ.ม. พร้อมเกรดบด</t>
  </si>
  <si>
    <t>กว้าง  4  เมตร ยาว 300 เมตร</t>
  </si>
  <si>
    <t>กว้าง  4  เมตร ยาว 800 เมตร</t>
  </si>
  <si>
    <t>ไม่น้อยกว่า 480 ลบ.ม. พร้อมเกรดบด</t>
  </si>
  <si>
    <t>โครงการก่อสร้างถังน้ำใส</t>
  </si>
  <si>
    <t>ขนาดความจุ 25 ลบ.ม.พร้อมปรับปรุง</t>
  </si>
  <si>
    <t>หนา 0.20 เมตร หรือมีปริมาตรหินคลุก</t>
  </si>
  <si>
    <t>ไม่น้อยกว่า 900 ลบ.ม. พร้อมเกรดบด</t>
  </si>
  <si>
    <t>(เส้นหัวนา - โนนระเวียง จากบ้านกำนัน</t>
  </si>
  <si>
    <t>6,000 ตร.ม. พร้อมป้ายโครงการ</t>
  </si>
  <si>
    <t>เขตติดต่อบ้านหัวนา</t>
  </si>
  <si>
    <t>12,000 ตร.ม. พร้อมป้ายโครงการ</t>
  </si>
  <si>
    <t>กว้าง  5  เมตร ยาว 300 เมตร</t>
  </si>
  <si>
    <t>(เส้นแยกหน้าโรงเรียน ทางเข้า</t>
  </si>
  <si>
    <t>หมู่บ้านผ่านร้านอาหาร)</t>
  </si>
  <si>
    <t>ไม่น้อยกว่า 1,500 ตร.ม. พร้อมลง</t>
  </si>
  <si>
    <t>เปลี่ยนแปลง ฉ4 (ทำแล้ว)</t>
  </si>
  <si>
    <t>ยาว 130 เมตร พร้อมป้ายโครงการ</t>
  </si>
  <si>
    <t>กว้าง  3  เมตร ยาว 100 เมตร หนา</t>
  </si>
  <si>
    <t>เสริมเหล็ก (ซอยท้ายบ้าน)</t>
  </si>
  <si>
    <t>0.15 เมตร หรือมีพื้นที่คอนกรีตไม่น้อย</t>
  </si>
  <si>
    <t>กว่า 300 ตร.ม. พร้อมลงไหล่ทางตาม</t>
  </si>
  <si>
    <t>สภาพ พร้อมป้ายโครงการ รายละเอียด</t>
  </si>
  <si>
    <t xml:space="preserve">เสริมเหล็ก </t>
  </si>
  <si>
    <t>ไม่น้อยกว่า 300 ตร.ม. พร้อมลง</t>
  </si>
  <si>
    <t>เสริมเหล็ก  คุ้มบ้านเหล่า</t>
  </si>
  <si>
    <t>ซอย 1 ซอย 2</t>
  </si>
  <si>
    <t xml:space="preserve">ไหล่ทางตามสภาพ </t>
  </si>
  <si>
    <t>ไม่น้อยกว่า 150 ตร.ม. พร้อมลง</t>
  </si>
  <si>
    <t>ไหล่ทางตามสภาพ  พร้อมป้ายโครงการ</t>
  </si>
  <si>
    <t>เปลี่ยนแปลง ฉ4 (รอถามสมาชิก)</t>
  </si>
  <si>
    <t>กว้าง  6  เมตร ยาว 300 เมตร</t>
  </si>
  <si>
    <t>(จากคอกวัวตาหลอด ถึง ที่นา</t>
  </si>
  <si>
    <t>หนา 0.40 เมตร หรือมีปริมาตรหินคลุก</t>
  </si>
  <si>
    <t>นางจำนงค์)</t>
  </si>
  <si>
    <t>ไม่น้อยกว่า 720 ลบ.ม. พร้อมเกรดบด</t>
  </si>
  <si>
    <t xml:space="preserve">630 ลบ.ม. พร้อมเกรดบดทับแน่น </t>
  </si>
  <si>
    <t>กว้าง  5  เมตร ยาว 1,500 เมตร</t>
  </si>
  <si>
    <t xml:space="preserve">ไม่น้อยกว่า 1,125 ลบ.ม. พร้อมเกรด </t>
  </si>
  <si>
    <t xml:space="preserve">บดทับแน่น พร้อมป้ายโครงการ </t>
  </si>
  <si>
    <t xml:space="preserve">รายละเอียดโครงการตามแบบที่  </t>
  </si>
  <si>
    <t>เปลี่ยนปลง ฉ4 (รอถามสมาชิก)</t>
  </si>
  <si>
    <t>กว้าง  4  เมตร ยาว 50 เมตร</t>
  </si>
  <si>
    <t>ไม่น้อยกว่า 200 ตร.ม. พร้อมลง</t>
  </si>
  <si>
    <t>เปลี่ยนปลง ฉ4 (ทำแล้ว)</t>
  </si>
  <si>
    <t>กว้าง 4.50 เมตร ยาว 500 เมตร</t>
  </si>
  <si>
    <t xml:space="preserve">สายบ้านผู้ใหญ่แปว </t>
  </si>
  <si>
    <t>ไม่น้อยกว่า 337.50 ลบ.ม. พร้อมเกรด</t>
  </si>
  <si>
    <t xml:space="preserve">ผิวจราจรกว้าง 3.00 เมตร ยาว 65  </t>
  </si>
  <si>
    <t>เสริมเหล็ก ซอยข้างวัด</t>
  </si>
  <si>
    <t>เมตร หนา 0.15 เมตร หรือมีพื้นที่</t>
  </si>
  <si>
    <t>(เชื่อมต่อเส้นเดิม)</t>
  </si>
  <si>
    <t xml:space="preserve">คอนกรีตไม่น้อยกว่า 195 ตร.ม. </t>
  </si>
  <si>
    <t>พร้อมลงลูกรังไหล่ทางตามสภาพ</t>
  </si>
  <si>
    <t>กว้าง  4.00  เมตร ยาว 900 เมตร</t>
  </si>
  <si>
    <t xml:space="preserve">สายนาใหม่ </t>
  </si>
  <si>
    <t xml:space="preserve">สายหลังโรงเรียน </t>
  </si>
  <si>
    <t xml:space="preserve">ทับแน่น </t>
  </si>
  <si>
    <t>ไม่น้อยกว่า 240 ลบ.ม. พร้อมเกรด</t>
  </si>
  <si>
    <t xml:space="preserve">บดทับแน่น </t>
  </si>
  <si>
    <t>โครงการตามแบบที่ อบต. กำหนด</t>
  </si>
  <si>
    <r>
      <rPr>
        <u/>
        <sz val="12"/>
        <rFont val="TH SarabunPSK"/>
        <family val="2"/>
      </rPr>
      <t>ช่วง 1</t>
    </r>
    <r>
      <rPr>
        <sz val="12"/>
        <rFont val="TH SarabunPSK"/>
        <family val="2"/>
      </rPr>
      <t xml:space="preserve"> กว้าง 4.00 เมตร  ยาว 300 เมตร</t>
    </r>
  </si>
  <si>
    <r>
      <rPr>
        <u/>
        <sz val="12"/>
        <rFont val="TH SarabunPSK"/>
        <family val="2"/>
      </rPr>
      <t>ช่วง 2</t>
    </r>
    <r>
      <rPr>
        <sz val="12"/>
        <rFont val="TH SarabunPSK"/>
        <family val="2"/>
      </rPr>
      <t xml:space="preserve"> กว้าง 4.00 เมตร ยาว 400 เมตร</t>
    </r>
  </si>
  <si>
    <t xml:space="preserve">ผิวจราจรกว้าง 4.00 เมตร ยาว 65  </t>
  </si>
  <si>
    <t>เสริมเหล็กสายกลางบ้าน</t>
  </si>
  <si>
    <t xml:space="preserve">คอนกรีตไม่น้อยกว่า 260 ตร.ม. </t>
  </si>
  <si>
    <t xml:space="preserve">ผิวจราจรกว้าง 5.00 เมตร ยาว 170 </t>
  </si>
  <si>
    <t>เสริมเหล็กซอยโรงเรียน</t>
  </si>
  <si>
    <t xml:space="preserve">คอนกรีตไม่น้อยกว่า 850 ตร.ม. </t>
  </si>
  <si>
    <t xml:space="preserve">ผิวจราจรกว้าง 4.00 เมตร ยาว 80  </t>
  </si>
  <si>
    <t>เสริมเหล็กซอยหลังโรงเรียน</t>
  </si>
  <si>
    <t xml:space="preserve">คอนกรีตไม่น้อยกว่า 320 ตร.ม. </t>
  </si>
  <si>
    <t>ผิวจราจรกว้าง 4.00 เมตร ยาว 200</t>
  </si>
  <si>
    <t>สายบ้าน ส.อบต.สม</t>
  </si>
  <si>
    <t xml:space="preserve">คอนกรีตไม่น้อยกว่า 800 ตร.ม. </t>
  </si>
  <si>
    <t>กว้าง  5.00  เมตร ยาว 480 เมตร</t>
  </si>
  <si>
    <t xml:space="preserve">กว้าง 4.00 เมตร ยาว 1,300 เมตร </t>
  </si>
  <si>
    <t>สายบ้านหัวนาเชื่อมบ้าน</t>
  </si>
  <si>
    <t>หนา 0.15 เมตร หรือมีปริมาตร</t>
  </si>
  <si>
    <t xml:space="preserve">ดอนแต้ว </t>
  </si>
  <si>
    <t xml:space="preserve">หินคลุกไม่น้อยกว่า 780 ลบ.ม. </t>
  </si>
  <si>
    <t>พร้อมเกรดบดทับแน่น พร้อมป้าย</t>
  </si>
  <si>
    <t>โครงการ  รายละเอียดโครงการ</t>
  </si>
  <si>
    <t xml:space="preserve">เปลี่ยนแปลง ฉ5 </t>
  </si>
  <si>
    <t>(ข้อบัญญัติ 62 ทำสัญญาแล้ว)</t>
  </si>
  <si>
    <t>กว้าง 4.00 เมตร ยาว 720 เมตร</t>
  </si>
  <si>
    <t xml:space="preserve">หินคลุกไม่น้อยกว่า 432 ลบ.ม. </t>
  </si>
  <si>
    <t>เปลี่ยนแปลง ฉ5 (ทำแล้ว)</t>
  </si>
  <si>
    <t xml:space="preserve">ปรับปรุง ซ่อมแซม อาคาร </t>
  </si>
  <si>
    <t>โยกปี</t>
  </si>
  <si>
    <t>โครงการขยายเขตระบบประปา</t>
  </si>
  <si>
    <t xml:space="preserve">ภายในหมู่บ้าน บ้านใหม่ประชาสรรค์ </t>
  </si>
  <si>
    <t>หมู่ 10</t>
  </si>
  <si>
    <t xml:space="preserve">ภายในหมู่บ้าน บ้านโคกสามัคคีใหม่ </t>
  </si>
  <si>
    <t>ระบบ ตามแบบมาตรฐาน</t>
  </si>
  <si>
    <t>กรมทรัพยกรน้ำ</t>
  </si>
  <si>
    <t>กอง</t>
  </si>
  <si>
    <t>การศึกษาฯ</t>
  </si>
  <si>
    <r>
      <rPr>
        <u/>
        <sz val="11"/>
        <color theme="1"/>
        <rFont val="TH SarabunPSK"/>
        <family val="2"/>
      </rPr>
      <t>ช่วงที่ 1</t>
    </r>
    <r>
      <rPr>
        <sz val="11"/>
        <color theme="1"/>
        <rFont val="TH SarabunPSK"/>
        <family val="2"/>
      </rPr>
      <t xml:space="preserve"> ลงหินคลุกขนาดกว้าง</t>
    </r>
  </si>
  <si>
    <r>
      <rPr>
        <u/>
        <sz val="11"/>
        <color theme="1"/>
        <rFont val="TH SarabunPSK"/>
        <family val="2"/>
      </rPr>
      <t>ช่วงที่ 2</t>
    </r>
    <r>
      <rPr>
        <sz val="11"/>
        <color theme="1"/>
        <rFont val="TH SarabunPSK"/>
        <family val="2"/>
      </rPr>
      <t xml:space="preserve"> ลงหินคลุกขนาด</t>
    </r>
  </si>
  <si>
    <t>ต่อจากรางน้ำเก่า ถึงสี่แยกร้านค้า</t>
  </si>
  <si>
    <t>กว้างด้านใน 0.40 เมตร</t>
  </si>
  <si>
    <t>ยาว 38 เมตร พร้อมป้ายโครงการ</t>
  </si>
  <si>
    <t>ยาว 100 เมตร พร้อมป้ายโครงการ</t>
  </si>
  <si>
    <t>ต่อจากรางน้ำหมู่ 11 ถึงสี่แยกร้านค้า</t>
  </si>
  <si>
    <t>กว้างด้านใน 0.50 เมตร</t>
  </si>
  <si>
    <t>ยาว 200 เมตร พร้อมป้ายโครงการ</t>
  </si>
  <si>
    <t xml:space="preserve">ซอยบ้านลุงมี </t>
  </si>
  <si>
    <t>ผิวจราจรกว้าง  3.50  เมตร ยาว 86 เมตร</t>
  </si>
  <si>
    <t>จากโค้งหมอแคน ถึงลานมัน</t>
  </si>
  <si>
    <t>อบต.กำหนด พร้อมป้ายโครงการ</t>
  </si>
  <si>
    <t xml:space="preserve">กว้าง  4  เมตร  ยาว  900 เมตร </t>
  </si>
  <si>
    <t>ยาว 700 เมตร พร้อมป้ายโครงการ</t>
  </si>
  <si>
    <t>ผิวจราจรกว้าง  3  เมตร ยาว 60 เมตร</t>
  </si>
  <si>
    <t>เส้นท้ายหมู่บ้าน</t>
  </si>
  <si>
    <t>คอนกรีตเสริมเหล็ก เส้นท้ายหมู่บ้าน</t>
  </si>
  <si>
    <t xml:space="preserve">กว้าง  6  เมตร  ยาว  1,000 เมตร </t>
  </si>
  <si>
    <t>เส้นท้ายบ้านไปไร่</t>
  </si>
  <si>
    <t xml:space="preserve">กว้าง  6  เมตร  ยาว  700 เมตร </t>
  </si>
  <si>
    <t xml:space="preserve">กว้าง  3  เมตร  ยาว  700 เมตร </t>
  </si>
  <si>
    <t>ซอยติดวัด (ต่อจากเส้นเดิม)</t>
  </si>
  <si>
    <t>ซอยบ้านหล่า (ต่อจากเส้นเดิม)</t>
  </si>
  <si>
    <t>เส้นท้ายบึงไปลานกำนันจุก</t>
  </si>
  <si>
    <t>เส้นท้ายบึง ไปบึงโบราณ</t>
  </si>
  <si>
    <t>จากบ้าน อบต.สม ถึงบ้านลุงจอย</t>
  </si>
  <si>
    <t>ผิวจราจรกว้าง  3  เมตร ยาว 200 เมตร</t>
  </si>
  <si>
    <t>จากบ้านผู้ใหญ่เลียน ถึงบ้านป้าขัน</t>
  </si>
  <si>
    <t>ผิวจราจรกว้าง  3  เมตร ยาว 500 เมตร</t>
  </si>
  <si>
    <t>จากสี่แยก ถึงบ้านลุงแหม่ม</t>
  </si>
  <si>
    <t>ยาว 184 เมตร พร้อมป้ายโครงการ</t>
  </si>
  <si>
    <t>โครงการก่อสร้างถนนยางพาราซอยด์</t>
  </si>
  <si>
    <t xml:space="preserve">ซีเมนต์  สายบ้านหนองสะแก </t>
  </si>
  <si>
    <t>ถึงบ้านโคกสามัคคี (เชื่อมต่อเส้นเดิม)</t>
  </si>
  <si>
    <t>รายละเอียดโครงการตามแบบมาตรฐาน</t>
  </si>
  <si>
    <t>กรมทางหลวงชนบท</t>
  </si>
  <si>
    <t>กว้าง  6  เมตร ยาว 4,000 เมตร</t>
  </si>
  <si>
    <t>ซีเมนต์  จากหนองสะแก ถึงหนองประดู่</t>
  </si>
  <si>
    <t>เชื่อมต่อถนนคอนกรีตถนนสายเหมืองแร่</t>
  </si>
  <si>
    <t>กว้าง  6  เมตร ยาว 1,700 เมตร</t>
  </si>
  <si>
    <t>คอนกรีตเสริมเหล็ก  รอบหมู่บ้าน</t>
  </si>
  <si>
    <t>ยาว 400  เมตร พร้อมป้ายโครงการ</t>
  </si>
  <si>
    <t>สายห้วยลำมะหลอด</t>
  </si>
  <si>
    <t>ผิวจราจรกว้าง  4  เมตร ยาว 200 เมตร</t>
  </si>
  <si>
    <t>จากบ้านนางแพรวพรรณ เชื่อมถนนคอนกรีต</t>
  </si>
  <si>
    <t>จากบ้านนางไปล่ เชื่อมถนนคอนกรีต</t>
  </si>
  <si>
    <t>สายวัดดอนแต้ว</t>
  </si>
  <si>
    <t>ผิวจราจรกว้าง  4  เมตร ยาว 300 เมตร</t>
  </si>
  <si>
    <t>ยาว 180  เมตร พร้อมป้ายโครงการ</t>
  </si>
  <si>
    <t>สายสามแยกคลองลำมะหลอด</t>
  </si>
  <si>
    <t>ถึงสามแยกบ้านนายสว่าง</t>
  </si>
  <si>
    <t xml:space="preserve">กว้าง  4.50  เมตร  ยาว  300 เมตร </t>
  </si>
  <si>
    <t>จากสามแยกไร่นายปากดำ ถึงสามแยก</t>
  </si>
  <si>
    <t>อนามัยดอนป่าโอบ</t>
  </si>
  <si>
    <t>กว้าง  5  เมตร ยาว 1,800 เมตร</t>
  </si>
  <si>
    <t>จากต้นมะขามใหญ่ ถึงทุ่งนา</t>
  </si>
  <si>
    <t>ผิวจราจรกว้าง  3  เมตร ยาว 150 เมตร</t>
  </si>
  <si>
    <t>จากบ้านนายอนุกูล ถึงสามแยกวัดดอนแต้ว</t>
  </si>
  <si>
    <t xml:space="preserve">กว้าง  3  เมตร  ยาว  1,000 เมตร </t>
  </si>
  <si>
    <t>คอนกรีตเสริมเหล็ก จากสามแยกวัด</t>
  </si>
  <si>
    <t>ดอนแต้ว ถึงคลองลำมะหลอด</t>
  </si>
  <si>
    <t>ยาว 500  เมตร พร้อมป้ายโครงการ</t>
  </si>
  <si>
    <t>โครงการขุดลอกสระน้ำขนาดใหญ่</t>
  </si>
  <si>
    <t>เนื้อที่ 15 ไร่</t>
  </si>
  <si>
    <t>ลึก 5 เมตร</t>
  </si>
  <si>
    <t>โครงการขยายเขตสายดับโคมไฟฟ้า</t>
  </si>
  <si>
    <t>สาธารณะ  จากหน้าวัดดอนแต้ว</t>
  </si>
  <si>
    <t>ถึงบ้านนายไพทูลย์</t>
  </si>
  <si>
    <t>จากสามแยกวัดดอนแต้ว</t>
  </si>
  <si>
    <t>ถึงบ้านนายอนุกูล</t>
  </si>
  <si>
    <t>ระยะทาง 1,000  เมตร</t>
  </si>
  <si>
    <t>ระยะทาง  3  กิโลเมตร</t>
  </si>
  <si>
    <t>รอบหมู่บ้าน</t>
  </si>
  <si>
    <t>ข้อมูลข่าวสารที่ประชา</t>
  </si>
  <si>
    <t>สัมพันธ์โดยทั่วถึง</t>
  </si>
  <si>
    <t xml:space="preserve">ติดตั้งระบบเสียงตามสาย ระย 1,500 เมตร </t>
  </si>
  <si>
    <t>ลำโพงฮอร์น 15 ตัว ขยาย 2500 วัตต์</t>
  </si>
  <si>
    <t>เครื่องขยายเสียง 1 เครื่อง พร้อมอุปกรณ์</t>
  </si>
  <si>
    <t>โครงการติดตั้งถังแชมเปญ</t>
  </si>
  <si>
    <t xml:space="preserve">ติดตั้งถังแชมเปญ สูง 12 เมตร ถังตกตระกร </t>
  </si>
  <si>
    <t>พร้อมระบบกรองน้ำ พร้อมอุปกรณ์ฯลฯ</t>
  </si>
  <si>
    <t>เพื่อให้ราษฎรได้ออก</t>
  </si>
  <si>
    <t>กำลังกาย มีสุขภาพ</t>
  </si>
  <si>
    <t>ร่างกายแข็งแรง</t>
  </si>
  <si>
    <t>จัดซื้อเครื่องออกกำลังกาย</t>
  </si>
  <si>
    <t>ประชากร</t>
  </si>
  <si>
    <t>ที่ได้ออกกำลังกาย</t>
  </si>
  <si>
    <t>ราษฎรมีสุขาภาพร่างกาย</t>
  </si>
  <si>
    <t>ที่แข็งแรง ปลอดภัยจากโรค</t>
  </si>
  <si>
    <t>จากบ้านนางจอม ถึงบ้านนายสว่าง</t>
  </si>
  <si>
    <t>จากบ้านนายสวรรค์ ถึงบ้านนายสว่าง</t>
  </si>
  <si>
    <t>ผิวจราจรกว้าง  4  เมตร ยาว 500 เมตร</t>
  </si>
  <si>
    <t>จากบ้านผู้ช่วยหมู ถึงบ้านนายผัด</t>
  </si>
  <si>
    <t>ผิวจราจรกว้าง  4  เมตร ยาว 30 เมตร</t>
  </si>
  <si>
    <t>จากบ้านเรณู ถึงสระน้ำค้าง</t>
  </si>
  <si>
    <t xml:space="preserve">กว้าง  5  เมตร  ยาว  300 เมตร </t>
  </si>
  <si>
    <t>จากบ้านนายไพรัตน์  ถึงบ้านนายนุกูล</t>
  </si>
  <si>
    <t>จากศาลาประชาคม ถึงถนนลาดยาง</t>
  </si>
  <si>
    <t>ผิวจราจรกว้าง  5  เมตร ยาว 319 เมตร</t>
  </si>
  <si>
    <t xml:space="preserve">กว้าง  5  เมตร  ยาว  400 เมตร </t>
  </si>
  <si>
    <t>เส้นหัวนา ถึงดอนแต้ว</t>
  </si>
  <si>
    <t xml:space="preserve">กว้าง  4  เมตร  ยาว  1,500 เมตร </t>
  </si>
  <si>
    <t>เส้นบ้านยายพริก (เชื่อมต่อจากเส้นเดิม)</t>
  </si>
  <si>
    <t>ผิวจราจรกว้าง  4.5  เมตร ยาว 250 เมตร</t>
  </si>
  <si>
    <t>คอนกรีตเสริมเหล็ก  กลางหมู่บ้าน</t>
  </si>
  <si>
    <t>ยาว 300  เมตร พร้อมป้ายโครงการ</t>
  </si>
  <si>
    <t>จากหมู่บ้าน ไปคลองสาธารณะลำมะหลอด</t>
  </si>
  <si>
    <t>ซอยท้ายบ้าน</t>
  </si>
  <si>
    <t>ผิวจราจรกว้าง  4  เมตร ยาว 150 เมตร</t>
  </si>
  <si>
    <t>สายสามแยกท้ายหมู่บ้าน ถึงทางแยก</t>
  </si>
  <si>
    <t>เข้าบ้านดอนแต้ว</t>
  </si>
  <si>
    <t>เข้าซอยในหมู่บ้าน</t>
  </si>
  <si>
    <t>ผิวจราจรกว้าง  4  เมตร ยาว 50 เมตร</t>
  </si>
  <si>
    <t xml:space="preserve">กว้าง  6  เมตร  ยาว  950 เมตร </t>
  </si>
  <si>
    <t>ทางเข้าบ้านนายสมหมาย เจ๊กสูงเนิน</t>
  </si>
  <si>
    <t>ผิวจราจรกว้าง  2.50  เมตร ยาว 50 เมตร</t>
  </si>
  <si>
    <t xml:space="preserve">กว้าง  4  เมตร  ยาว  3,200 เมตร </t>
  </si>
  <si>
    <t>จากสามแยกทางเข้า อบต.หนองไทร</t>
  </si>
  <si>
    <t>ผิวจราจรกว้าง  5  เมตร ยาว 600 เมตร</t>
  </si>
  <si>
    <t>แอสฟัลท์ติกคอนกรีต</t>
  </si>
  <si>
    <t>กว้าง  5  เมตร ยาว 600 เมตร</t>
  </si>
  <si>
    <t>เส้นบ้านผู้ใหญ่ผล</t>
  </si>
  <si>
    <t>ผิวจราจรกว้าง  4  เมตร ยาว 113 เมตร</t>
  </si>
  <si>
    <t>คอนกรีตเสริมเหล็ก เส้นบ้านผู้ใหญ่ผล</t>
  </si>
  <si>
    <t>ยาว 113  เมตร พร้อมป้ายโครงการ</t>
  </si>
  <si>
    <t>จากถนนไปคลอง</t>
  </si>
  <si>
    <t>ถึงโรงเรียนบ้านหนองไทร</t>
  </si>
  <si>
    <t xml:space="preserve">จากถนนทางหลวงหมายเลข 201 </t>
  </si>
  <si>
    <t>ถึงคลอง</t>
  </si>
  <si>
    <t>กว้าง  6  เมตร ยาว 180 เมตร</t>
  </si>
  <si>
    <t>พร้อมป้ายโครงการ รายละเอียดโครงการ</t>
  </si>
  <si>
    <t xml:space="preserve">หนา 0.05 เมตร ไหล่ทางข้างละ 1 เมตร </t>
  </si>
  <si>
    <t>หนา 0.05 เมตร พร้อมป้ายโครงการ</t>
  </si>
  <si>
    <t>ยาว 1,500 เมตร  พร้อมป้ายโครงการ</t>
  </si>
  <si>
    <t xml:space="preserve">เสริมเหล็กซอย 2 </t>
  </si>
  <si>
    <t>ถึงบ้านนางวาสนา</t>
  </si>
  <si>
    <t>สายบ้านนายวิชัย ถึงบ้านนายแสงดาว</t>
  </si>
  <si>
    <t>สายบ้านนางสาวสมพอ ถึงบ้านนางกิ่ง</t>
  </si>
  <si>
    <t>ผิวจราจรกว้าง  3  เมตร ยาว 30 เมตร</t>
  </si>
  <si>
    <t>สายศาลาประชาคม ถึงบ้านนางรำแพว</t>
  </si>
  <si>
    <t>ผิวจราจรกว้าง  3  เมตร ยาว 50 เมตร</t>
  </si>
  <si>
    <t>เส้นท้ายหมู่บ้าน ถึงคลองแก้มลิง</t>
  </si>
  <si>
    <t>สายบ้านใหม่ประชาสรรค์ ถึงหนองมะค่า</t>
  </si>
  <si>
    <t xml:space="preserve">กว้าง  5  เมตร  ยาว  1,500 เมตร </t>
  </si>
  <si>
    <t>สายบ้านใหม่ประชาสรรค์ ถึงคุ้มบุฝ่าว</t>
  </si>
  <si>
    <t>สายบ้านใหม่ประชาสรรค์ ถึงหนองแดงน้อย</t>
  </si>
  <si>
    <t xml:space="preserve">กว้าง  4.50  เมตร  ยาว  1,500 เมตร </t>
  </si>
  <si>
    <t>ซอยที่ 1 (เชื่อมต่อเส้นเดิม)</t>
  </si>
  <si>
    <t xml:space="preserve">สายบ้านใหม่ประชาสรรค์ </t>
  </si>
  <si>
    <t>ถึงบ้านสระสมบูรณ์</t>
  </si>
  <si>
    <t>ถึงโรงธูป</t>
  </si>
  <si>
    <t xml:space="preserve">กว้าง  6  เมตร  ยาว  900 เมตร </t>
  </si>
  <si>
    <t xml:space="preserve">พร้อมลงหินคลุก </t>
  </si>
  <si>
    <t>สายหนองแค ถึงโกรกขวาง</t>
  </si>
  <si>
    <t xml:space="preserve">กว้าง  5  เมตร  ยาว  3,000 เมตร </t>
  </si>
  <si>
    <t>เส้นบ้านนางคำพอง ถึงบ้านนายบู๊</t>
  </si>
  <si>
    <t>ยาว 123  เมตร พร้อมป้ายโครงการ</t>
  </si>
  <si>
    <t>เส้นบ้านนายสมหมายถึงลาดยาง (โรงเรียน)</t>
  </si>
  <si>
    <t>ยาว 286  เมตร พร้อมป้ายโครงการ</t>
  </si>
  <si>
    <t>เส้นโคกสามัคคี ถึงประดู่งาม</t>
  </si>
  <si>
    <t xml:space="preserve">กว้าง  4  เมตร  ยาว  2,900 เมตร </t>
  </si>
  <si>
    <t>เส้นบ้านนายสวรรค์  ใจซื่อ</t>
  </si>
  <si>
    <t>ผิวจราจรกว้าง  4  เมตร ยาว  148 เมตร</t>
  </si>
  <si>
    <t>เส้นศาลาประชาคม ถึงบึงโบราณ</t>
  </si>
  <si>
    <t>ผิวจราจรกว้าง  4.50  เมตร ยาว  200 เมตร</t>
  </si>
  <si>
    <t>เส้นบ้านนายสมหมาย ถึงบ้าน อบต.สุวรรณ</t>
  </si>
  <si>
    <t>กว้าง  5  เมตร ยาว 278 เมตร</t>
  </si>
  <si>
    <t>เส้นบ้านนายแรม ถึงลาดยาง</t>
  </si>
  <si>
    <t>ยาว 43  เมตร พร้อมป้ายโครงการ</t>
  </si>
  <si>
    <t>รอบบึงโบราณ</t>
  </si>
  <si>
    <t>เส้นบ้านนายยนต์ ถึงบ้านนายสมจิตร</t>
  </si>
  <si>
    <t>ผิวจราจรกว้าง 5  เมตร ยาว 57 เมตร</t>
  </si>
  <si>
    <t>เนื้อที่ 75 ไร่</t>
  </si>
  <si>
    <t xml:space="preserve">เพิ่มสายดับ </t>
  </si>
  <si>
    <t>ระยะทาง   286 เมตร</t>
  </si>
  <si>
    <t xml:space="preserve">มะขามหวาน ถึง  ที่นาของ ส.อบต.โตด) </t>
  </si>
  <si>
    <t>คอนกรีตเสริมเหล็กพร้อมวางท่อระบายน้ำ</t>
  </si>
  <si>
    <t>(จากบ้านสมเพียง ถึง สามแยก</t>
  </si>
  <si>
    <t>ก่อสร้างรางระบายน้ำคอนกรีตเสริมเหล็ก</t>
  </si>
  <si>
    <t>เด็กเล็กวัดโคกสามัคคี (เก่า)</t>
  </si>
  <si>
    <t>เด็กเล็กวัดโคกสามัคคี(เก่า)</t>
  </si>
  <si>
    <t>(-ร่าง-)</t>
  </si>
  <si>
    <t>แผนพัฒนาท้องถิ่น (2561-2565)</t>
  </si>
  <si>
    <t>อำเภอด่านขุนทด  จังหวัดนครราชสีมา</t>
  </si>
  <si>
    <t>โครงการเกินศักยภาพ</t>
  </si>
  <si>
    <t>จากสามแยกศาลปู่ตา ถึงบ้านนายประเสริฐ</t>
  </si>
  <si>
    <t>ขุดลอกสระน้ำหนองสะแกแปน</t>
  </si>
  <si>
    <t>เนื้อที่ประมาณ  19 ไร่</t>
  </si>
  <si>
    <t>เนื้อที่ประมาณ  18 ไร่</t>
  </si>
  <si>
    <t>จากบ้านนางหล่ำ ถึงบ้านลุงเส</t>
  </si>
  <si>
    <t>โครงการปรับปรุงซ่อมแซมถนนหินคลุก</t>
  </si>
  <si>
    <t>เส้นทางแยกหน้าโรงเรียนหนองแดง</t>
  </si>
  <si>
    <t>ถึงสี่แยกหนองเต่า</t>
  </si>
  <si>
    <t xml:space="preserve">กว้าง  4.50  เมตร  ยาว  900 เมตร </t>
  </si>
  <si>
    <t>จากสามแยกทางเข้าระหว่างโรงเรียน</t>
  </si>
  <si>
    <t>บ้านหนองไทร และบ้านไทรงาม</t>
  </si>
  <si>
    <t>หนา  0.10  เมตร  วางท่อระบายน้ำ คสล.</t>
  </si>
  <si>
    <t>ขนาด  0.80 เมตร 2 แถว ๆ ละ 8 ท่อน</t>
  </si>
  <si>
    <t>(สายหนองกระทิง ถึง ประดู่งาม)</t>
  </si>
  <si>
    <r>
      <rPr>
        <u/>
        <sz val="11"/>
        <rFont val="TH SarabunPSK"/>
        <family val="2"/>
      </rPr>
      <t>ซอย 1</t>
    </r>
    <r>
      <rPr>
        <sz val="11"/>
        <rFont val="TH SarabunPSK"/>
        <family val="2"/>
      </rPr>
      <t xml:space="preserve"> กว้าง  3  เมตร ยาว 100 เมตร</t>
    </r>
  </si>
  <si>
    <r>
      <rPr>
        <u/>
        <sz val="11"/>
        <rFont val="TH SarabunPSK"/>
        <family val="2"/>
      </rPr>
      <t>ซอย 2</t>
    </r>
    <r>
      <rPr>
        <sz val="11"/>
        <rFont val="TH SarabunPSK"/>
        <family val="2"/>
      </rPr>
      <t xml:space="preserve"> กว้าง  3  เมตร ยาว 50 เมตร</t>
    </r>
  </si>
  <si>
    <t>กว้างด้านใน  0.50 เมตร   ลึก 0.60 เมตร</t>
  </si>
  <si>
    <t>กว้างด้านใน  0.50 เมตร ลึก 0.60 เมตร</t>
  </si>
  <si>
    <t>ยาว 1,500 เมตร พร้อมฝารางระบายน้ำเหล็ก</t>
  </si>
  <si>
    <t>กว้างด้านใน 0.50 เมตร ลึก 0.60 เมตร</t>
  </si>
  <si>
    <t>กว้างด้านใน 0.50 เมตร ลึก 0.60  เมตร</t>
  </si>
  <si>
    <t>กว้างด้านใน 0.30 เมตร ลึก 0.60 เมตร</t>
  </si>
  <si>
    <t>กว้าง 6 เมตร   ยาว   200  เมตร</t>
  </si>
  <si>
    <t>หนา  0.10  เมตร พร้อมป้ายโครงการ</t>
  </si>
  <si>
    <t>รายละเอียดโครงการ ตามแบบที่ อบต.กำหนด</t>
  </si>
  <si>
    <r>
      <rPr>
        <u/>
        <sz val="11"/>
        <color theme="1"/>
        <rFont val="TH SarabunPSK"/>
        <family val="2"/>
      </rPr>
      <t>ช่วงที่ 1</t>
    </r>
    <r>
      <rPr>
        <sz val="11"/>
        <color theme="1"/>
        <rFont val="TH SarabunPSK"/>
        <family val="2"/>
      </rPr>
      <t xml:space="preserve"> (สายบ้านผู้ใหญ่แปว)</t>
    </r>
  </si>
  <si>
    <t>กว้าง 3 เมตร ยาว 150 เมตร</t>
  </si>
  <si>
    <t xml:space="preserve">กว้าง 3 เมตร  ยาว 100 เมตร </t>
  </si>
  <si>
    <r>
      <rPr>
        <u/>
        <sz val="11"/>
        <color theme="1"/>
        <rFont val="TH SarabunPSK"/>
        <family val="2"/>
      </rPr>
      <t>ช่วงที่ 2</t>
    </r>
    <r>
      <rPr>
        <sz val="11"/>
        <color theme="1"/>
        <rFont val="TH SarabunPSK"/>
        <family val="2"/>
      </rPr>
      <t xml:space="preserve"> (สายบ้านลุงมี)</t>
    </r>
  </si>
  <si>
    <t>กว้าง  5  เมตร  ยาว 500 เมตร</t>
  </si>
  <si>
    <t>กว้าง  3  เมตร  ยาว 120 เมตร</t>
  </si>
  <si>
    <t xml:space="preserve">จากบ้านหนองแดงเชื่อมต่อบ้านโนนเต็ง </t>
  </si>
  <si>
    <t>Cape Seal คุ้มภูธรพัฒนา</t>
  </si>
  <si>
    <t xml:space="preserve">กว้าง  6  มตร  ยาว 500 เมตร  </t>
  </si>
  <si>
    <t>หนา 0.05 เมตร</t>
  </si>
  <si>
    <t>หนา  0.15 เมตร พร้อมป้ายโครงการ</t>
  </si>
  <si>
    <t>กว้าง 5  เมตร  ยาว  2,000  เมตร</t>
  </si>
  <si>
    <t>กว้าง  4  เมตร  ยาว  150  เมตร</t>
  </si>
  <si>
    <t>หนา  0.10  เมตร  พร้อมป้ายโครงการ</t>
  </si>
  <si>
    <t>กว้าง  6  เมตร  ยาว  3,500  เมตร</t>
  </si>
  <si>
    <t>กว้าง  6  เมตร  ยาว  1,700  เมตร</t>
  </si>
  <si>
    <t>หนา 0.05 เมตร  พร้อมป้ายโครงการ</t>
  </si>
  <si>
    <t xml:space="preserve">กว้าง  6  มตร  ยาว 1,100 เมตร  </t>
  </si>
  <si>
    <t>กว้าง  5  เมตร  ยาว  2,000  เมตร</t>
  </si>
  <si>
    <t>กว้าง  5  เมตร  ยาว  200  เมตร</t>
  </si>
  <si>
    <t>กว้าง  3  เมตร  ยาว  150  เมตร</t>
  </si>
  <si>
    <t>หนา  0.15  เมตร  พร้อมป้ายโครงการ</t>
  </si>
  <si>
    <t>หนา 0.10 เมตร หรือมีปริมาตรหินคลุก</t>
  </si>
  <si>
    <t>กว้าง  6  เมตร  ยาว  1000  เมตร</t>
  </si>
  <si>
    <t xml:space="preserve">หนา  0.10  เมตร </t>
  </si>
  <si>
    <t>กว้าง  4  เมตร  ยาว 300 เมตร</t>
  </si>
  <si>
    <t>หนา 0.15 เมตร พร้อมป้ายโครงการ</t>
  </si>
  <si>
    <t>กว้าง  4  เมตร   ยาว 100 เมตร</t>
  </si>
  <si>
    <t>เมตร หรือมีพื้นที่เกรดบดทับแน่นไม่น้อยกว่า</t>
  </si>
  <si>
    <t>กว้าง  6  เมตร ยาว 2,000 เมตร หนา 0.10</t>
  </si>
  <si>
    <t>กว้าง 8 เมตร ยาว 400 เมตร</t>
  </si>
  <si>
    <t>หนา 0.10 เมตร พร้อมป้ายโครงการ</t>
  </si>
  <si>
    <t>กว้าง  6  เมตร  ยาว 1000 เมตร</t>
  </si>
  <si>
    <t>หนา  0.15 เมตร  พร้อมป้ายโครงการ</t>
  </si>
  <si>
    <t>กว้าง  5  เมตร   ยาว  5000  เมตร</t>
  </si>
  <si>
    <t>กว้าง  6  เมตร ยาว 700 เมตร หนา 0.10</t>
  </si>
  <si>
    <t>เสริมเหล็ก (เส้นบ้านยายหวอง)</t>
  </si>
  <si>
    <t>กว้างด้านใน 0.40 เมตร ลึก 0.60 เมตร</t>
  </si>
  <si>
    <t>กว้างด้านใน 0.50 เมตร  ลึก 0.60 เมตร</t>
  </si>
  <si>
    <t>กว้างด้านใน 0.30 เมตร   ลึก 0.60 เมตร</t>
  </si>
  <si>
    <t>กว้างด้านใน 0.40 เมตร   ลึก 0.60 เมตร</t>
  </si>
  <si>
    <t>กว้างด้านใน 0.40 เมตร  ลึก 0.60 เมตร</t>
  </si>
  <si>
    <t>รณรงค์และควบคุม</t>
  </si>
  <si>
    <t>ควบคุมโรคไข้เลือดออก</t>
  </si>
  <si>
    <t>โครงการรณรงค์จัดกิจกรรมรณรงค์</t>
  </si>
  <si>
    <t>ในการป้องกันโรค</t>
  </si>
  <si>
    <t>ควบคุมโรคฯ</t>
  </si>
  <si>
    <t>โรคไข้เลือดออก</t>
  </si>
  <si>
    <t>พร้อมสายดับ บ้านโคกสามัคคี หมู่ 1</t>
  </si>
  <si>
    <t>โครงการติดตั้งไฟฟ้าสาธารณะ</t>
  </si>
  <si>
    <t>รอบหมู่บ้าน บ้านโคกสามัคคี หมู่ 1</t>
  </si>
  <si>
    <t>พร้อมสายดับ บ้านหนองแดง  หมู่ 3</t>
  </si>
  <si>
    <t>โครงการวางท่อส่งน้ำ</t>
  </si>
  <si>
    <t>คลองลำมะหลอด จากปากเหมือง</t>
  </si>
  <si>
    <t>ส่งน้ำเข้าสระหนองสะแกถึงคลอง</t>
  </si>
  <si>
    <t>นานายขาว</t>
  </si>
  <si>
    <t>ในเขตพื้นที่</t>
  </si>
  <si>
    <t>โครงการขุดลอกเหมืองส่งน้ำ</t>
  </si>
  <si>
    <t>เข้าสระน้ำหนองสะแก</t>
  </si>
  <si>
    <t>โครงการปรับปรุงผิวทางพาราซอยล์ซีเมนต์</t>
  </si>
  <si>
    <t xml:space="preserve">กว้าง  4   เมตร  ยาว  1,500 เมตร </t>
  </si>
  <si>
    <t>โครงการวางท่อหน้าวัดหนองสะแก</t>
  </si>
  <si>
    <t>โครงการวางท่อระบายน้ำคอนกรีตเสริมเหล็ก</t>
  </si>
  <si>
    <t>จำนวน 10 ท่อน และก่อสร้างบ่อพัก คสล.</t>
  </si>
  <si>
    <t>จำนวน 1 บ่อ รายละเอียดตามแบบที่</t>
  </si>
  <si>
    <t>โครงการวางท่อขยายเขตประปา</t>
  </si>
  <si>
    <t>จากเส้นทางหลวงหมายเลข 201</t>
  </si>
  <si>
    <t>ถึงบ้านหัวนา หมู่ 8</t>
  </si>
  <si>
    <t>ระยะทาง 300 เมตร</t>
  </si>
  <si>
    <t>เด็กเล็กบ้านไทรงาม หมู่ 9</t>
  </si>
  <si>
    <t>เด็กเล็กบ้านหนองแดง หมู่ 3</t>
  </si>
  <si>
    <t>หมู่ 5 บ้านหนองสะแก</t>
  </si>
  <si>
    <t>หมู่ 9</t>
  </si>
  <si>
    <t>หมู่ 3</t>
  </si>
  <si>
    <t>หมู่ 2</t>
  </si>
  <si>
    <t>ผิวจราจรเคพซีล กว้าง 4 เมตร ยาว 725</t>
  </si>
  <si>
    <t>เมตร ไหล่ทางผิวจราจรเคพซีลข้างละ 1</t>
  </si>
  <si>
    <t>เชื่อมผิวจราจรเคพซีลพื้นที่ 36 ตร.ม.</t>
  </si>
  <si>
    <t>หรือมีพื้นที่ก่อสร้างไม่น้อยกว่า 4,386</t>
  </si>
  <si>
    <t>ตร.ม. พร้อมป้ายโครงการจำนวน 1 ป้าย</t>
  </si>
  <si>
    <t>กว้าง 4 เมตร ยาว 206 เมตร หนา 0.15</t>
  </si>
  <si>
    <t>926 ตร.ม. พร้อมลงลูกรังไหล่ทาง 0.30</t>
  </si>
  <si>
    <t>เมตร พร้อมป้ายโครงการ จำนวน 1 ป้าย</t>
  </si>
  <si>
    <t>เสริมเหล็ก หมู่ 2</t>
  </si>
  <si>
    <t>เสริมเหล็ก หมู่ 6</t>
  </si>
  <si>
    <r>
      <rPr>
        <u/>
        <sz val="12"/>
        <rFont val="TH SarabunPSK"/>
        <family val="2"/>
      </rPr>
      <t>ช่วงที่ 1</t>
    </r>
    <r>
      <rPr>
        <sz val="12"/>
        <rFont val="TH SarabunPSK"/>
        <family val="2"/>
      </rPr>
      <t xml:space="preserve"> กว้าง 3 เมตร ยาว 74 เมตร</t>
    </r>
  </si>
  <si>
    <t>หนา 0.15เมตร หรือมีพื้นที่คอนกรีต</t>
  </si>
  <si>
    <t>ไม่น้อยกว่า 222 ตร.ม. พร้อมลงลูกรัง</t>
  </si>
  <si>
    <r>
      <rPr>
        <u/>
        <sz val="12"/>
        <rFont val="TH SarabunPSK"/>
        <family val="2"/>
      </rPr>
      <t xml:space="preserve">ช่วงที่ 2 </t>
    </r>
    <r>
      <rPr>
        <sz val="12"/>
        <rFont val="TH SarabunPSK"/>
        <family val="2"/>
      </rPr>
      <t>กว้าง 3  เมตร ยาว 65 เมตร</t>
    </r>
  </si>
  <si>
    <t>ไม่น้อยกว่า 195 ตร.ม. พร้อมลงลูกรัง</t>
  </si>
  <si>
    <t>จำนวน 1 ป้าย (รายละเอียดตามแบบ</t>
  </si>
  <si>
    <t>เสริมเหล็ก หมู่ 1</t>
  </si>
  <si>
    <t>กว้าง 4 เมตร ยาว 109 เมตร หนา 0.15</t>
  </si>
  <si>
    <t>เมตร หรือมีพื้นที่คอนกรีตไม่น้อยกว่า 436</t>
  </si>
  <si>
    <t xml:space="preserve">พร้อมป้ายโครงการจำนวน 1 ป้าย </t>
  </si>
  <si>
    <t>(เก่า) หมู่11</t>
  </si>
  <si>
    <t>ภายในหมู่บ้าน หมู่ 2</t>
  </si>
  <si>
    <t>กว้าง 1.50 เมตร ยาว 3เมตร</t>
  </si>
  <si>
    <t>(แบ่ง 2 ห้อง) หรือมีพื้นที่ใช้สอยไม่น้อย</t>
  </si>
  <si>
    <t>กว่า 5.00 ตารางเมตร</t>
  </si>
  <si>
    <t>กว้าง 0.50 เมตร ลึกเฉลี่ย 0.50 เมตร</t>
  </si>
  <si>
    <t>ยาว  250 เมตร พร้อมฝาปิดตะแกรง</t>
  </si>
  <si>
    <t>เหล็ก พร้อมป้ายโครงการจำนวน 1 ป้าย</t>
  </si>
  <si>
    <t>กองการศึกษา</t>
  </si>
  <si>
    <t xml:space="preserve">โครงการไหว้ครู </t>
  </si>
  <si>
    <t xml:space="preserve">ผู้พิการ  </t>
  </si>
  <si>
    <t>ผู้สูงอายุภายในตำบล</t>
  </si>
  <si>
    <t>โครงการประชาคมสร้างสุขภาพ</t>
  </si>
  <si>
    <t>รพ.สต.</t>
  </si>
  <si>
    <t>ดอนป่าโอบ</t>
  </si>
  <si>
    <t xml:space="preserve">รอบหมู่บ้าน </t>
  </si>
  <si>
    <t>(ทางเชื่อมหัวนา-สระขี้ตุ่น-โนนระเวียง)</t>
  </si>
  <si>
    <t>กว้าง 6 เมตร ยาว 1,000 เมตร</t>
  </si>
  <si>
    <t>หรือมีพื้นที่เกรดบดทับแน่นไม่น้อยกว่า</t>
  </si>
  <si>
    <t xml:space="preserve"> -กองการศึกษา</t>
  </si>
  <si>
    <t>ผิวจราจรกว้าง 3.50 เมตร  ยาว 150 เมตร</t>
  </si>
  <si>
    <t>กองคลัง</t>
  </si>
  <si>
    <t>เพื่อใช้วัดเป็นศูนย์กลางแห่งการเรียนรู้</t>
  </si>
  <si>
    <t>เผยแพร่กิจกรรม 5 ส. รวมจิตใจของคน</t>
  </si>
  <si>
    <t xml:space="preserve">ในชุมชน ให้เกิดความรักความสามัคคี </t>
  </si>
  <si>
    <t>พัฒนาภูมิทัศน์ที่สะอาด ร่มรื่น</t>
  </si>
  <si>
    <t>คณะผู้บริหาร สมาชิกสภา</t>
  </si>
  <si>
    <t>คณะผู้บริหาร สมาชิกสภา อบต.</t>
  </si>
  <si>
    <t>พนักงานส่วนตำบล พนักงานจ้าง</t>
  </si>
  <si>
    <t>พนักงานส่วนตำบล พนัก</t>
  </si>
  <si>
    <t>จ้าง พ่อค้า เด็ก เยาวชน</t>
  </si>
  <si>
    <t>พ่อค้า เด็ก เยาวชน ประชาชน</t>
  </si>
  <si>
    <t>เกิดความรักความสามัคคี</t>
  </si>
  <si>
    <t>โครงการวัด ประชา รัฐ</t>
  </si>
  <si>
    <t>สร้างสุข : พัฒนาวัดตามแนว</t>
  </si>
  <si>
    <t>ทาง 5 ส ที่ทุกภาคส่วน</t>
  </si>
  <si>
    <t>มีส่วนร่วม</t>
  </si>
  <si>
    <t>ผู้ป่วยเอดส์</t>
  </si>
  <si>
    <t xml:space="preserve">ผู้ป่วยเอดส์ </t>
  </si>
  <si>
    <t>สายบ้านหนองสะแก - โคกสามัคคี</t>
  </si>
  <si>
    <t>187</t>
  </si>
  <si>
    <t>188</t>
  </si>
  <si>
    <t>189</t>
  </si>
  <si>
    <t>191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</si>
  <si>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</si>
  <si>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</si>
  <si>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</si>
  <si>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</si>
  <si>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</si>
  <si>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</si>
  <si>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</si>
  <si>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</si>
  <si>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</si>
  <si>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</si>
  <si>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</si>
  <si>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</si>
  <si>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206</t>
  </si>
  <si>
    <t>205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</si>
  <si>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</si>
  <si>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</si>
  <si>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</si>
  <si>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</si>
  <si>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</si>
  <si>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</si>
  <si>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</si>
  <si>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</si>
  <si>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</si>
  <si>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</si>
  <si>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</si>
  <si>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</si>
  <si>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</si>
  <si>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</si>
  <si>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</si>
  <si>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</si>
  <si>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</si>
  <si>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225</t>
  </si>
  <si>
    <t>226</t>
  </si>
  <si>
    <t>227</t>
  </si>
  <si>
    <t>228</t>
  </si>
  <si>
    <t>229</t>
  </si>
  <si>
    <t>230</t>
  </si>
  <si>
    <t>224</t>
  </si>
  <si>
    <t>สถานที่  ครุภัณฑ์ เช่น  ติดตั้งมุ้งลวด</t>
  </si>
  <si>
    <t>โครงการขุดลอกสระน้ำหนองประดู่</t>
  </si>
  <si>
    <t>โครงการซ่อมสร้างผิวทางแคพซีล</t>
  </si>
  <si>
    <t>วางท่อระบายน้ำ คสล. ขนาด O 0.80 เมตร</t>
  </si>
  <si>
    <t xml:space="preserve">กว้าง  5  มตร   ยาว 1,450 เมตร  </t>
  </si>
  <si>
    <t>โครงการก่อสร้างถนนลาดยาง Cape Seal</t>
  </si>
  <si>
    <t>โครงการก่อสร้างถนนลาดยาง  Cape Seal</t>
  </si>
  <si>
    <t>เพื่อจัดทำแผนพัฒนาท้องถิ่น</t>
  </si>
  <si>
    <t>แผนพัฒนาท้องถิ่น</t>
  </si>
  <si>
    <t>โครงการซ้อมดับเพลิงเบื้องต้น</t>
  </si>
  <si>
    <t>และอพยพหนีไฟ</t>
  </si>
  <si>
    <t>เพื่อให้ประชาชน/พนักงานส่วน</t>
  </si>
  <si>
    <t>ตำบล/พนักงานจ้าง/อปพร.</t>
  </si>
  <si>
    <t>เข้าใจถึงขั้นตอนการดับเพลิง</t>
  </si>
  <si>
    <t>และการอพยพหนีไฟเบื้องต้น</t>
  </si>
  <si>
    <t>เบื้องต้นและการอพยพหนีไฟ</t>
  </si>
  <si>
    <t>อบรม</t>
  </si>
  <si>
    <t>ค่าจ้างองค์กรประเมินผล</t>
  </si>
  <si>
    <t>ความพึงพอใจของผู้รับบริการ</t>
  </si>
  <si>
    <t>เพื่อจ่ายเป็นค่าจ้างสำรวจความพึงพอ</t>
  </si>
  <si>
    <t>ใจในการให้บริการสาธารณะ</t>
  </si>
  <si>
    <t>ค่าจ้างองค์กรที่เป็นกลางสำรวจ</t>
  </si>
  <si>
    <t>ประเมินผลในมิติความพึงพอใจ</t>
  </si>
  <si>
    <t>ของผู้รับบริการ</t>
  </si>
  <si>
    <t>ค่าปรับปรุงและสำรวจที่ดิน</t>
  </si>
  <si>
    <t>และสิ่งปลูกสร้าง</t>
  </si>
  <si>
    <t>และสำรวจที่ดินและสิ่งปลูกสร้างของ</t>
  </si>
  <si>
    <t>เพื่อจ่ายเป็นค่าใช้จ่ายในการปรับปรุง</t>
  </si>
  <si>
    <t>(เส้นทางบ้านใหม่ประชาสรรค์ ถึง โค้งเจริญ)</t>
  </si>
  <si>
    <t>โครงการสวนสาธารณะเฉลิมพระเกียรติ</t>
  </si>
  <si>
    <t>ในเขตพื้นที่ตำบลหนองไทร</t>
  </si>
  <si>
    <t>ราษฎรได้รับประโยชน์ร่วมกัน</t>
  </si>
  <si>
    <t>เพื่อจัดทำสวนสาธารณะ</t>
  </si>
  <si>
    <t xml:space="preserve">เฉลิมพระเกียรติ </t>
  </si>
  <si>
    <t>ในหลวงรัชกาลที่ 10</t>
  </si>
  <si>
    <t>โครงการสนามเด็กเล่นสร้างปัญญา</t>
  </si>
  <si>
    <t>เพื่อจัดทำสนามเด็กเล่น</t>
  </si>
  <si>
    <t>สร้างปัญญา ส่งเสริมให้เด็กมี</t>
  </si>
  <si>
    <t>กิจกรรม มีพัฒนาการ</t>
  </si>
  <si>
    <t>ในการเรียนรู้</t>
  </si>
  <si>
    <t>มีสถานที่</t>
  </si>
  <si>
    <t>มีสนามเด็กเล่น</t>
  </si>
  <si>
    <t>เด็กมีสนามเด็กเล่น มีปัญญา</t>
  </si>
  <si>
    <t>มีการพัฒนาการในการเรียนรู้</t>
  </si>
  <si>
    <t>ที่ดีขึ้น</t>
  </si>
  <si>
    <t>ประชาชนห่างไกลจากยาเสพติด</t>
  </si>
  <si>
    <t>และมีส่วนร่วมในการ</t>
  </si>
  <si>
    <t>จัดซื้อวัสดุให้กับศูนย์พัฒนา</t>
  </si>
  <si>
    <t>ค่าสนับสนุนอุปกรณ์</t>
  </si>
  <si>
    <t>ในด้านต่าง ๆ</t>
  </si>
  <si>
    <t>แก่สตรีในชุมชนและพัฒนาสตรี</t>
  </si>
  <si>
    <t>ทำความเข้าใจเพื่อสร้างทัศนคติ</t>
  </si>
  <si>
    <t>และจิตสำนึกที่ดีงาม</t>
  </si>
  <si>
    <t>โครงการส่งเสริมสนับสนุน</t>
  </si>
  <si>
    <t>โครงการจัดกิจกรรมในการกป้อง</t>
  </si>
  <si>
    <t>สถาบันสำคัญของชาติ</t>
  </si>
  <si>
    <t>โครงกาอบรมเพิ่มประสิทธิภาพพัฒนา</t>
  </si>
  <si>
    <t>ศักยภาพสตรีภายในตำบลหนองไทร</t>
  </si>
  <si>
    <t>โครงการส่งเสริมและพัฒนาสุขภาพผู้</t>
  </si>
  <si>
    <t>โครงการสงเคราะห์การพัฒนาคุณภาพ</t>
  </si>
  <si>
    <t>ผู้มีรายได้น้อยและผู้ไร้ที่พึ่ง</t>
  </si>
  <si>
    <t>เบี้ยยังชีพผู้สูงอายุ</t>
  </si>
  <si>
    <t>เบี้ยยังชีพผู้ป่วยเอดส์</t>
  </si>
  <si>
    <t>เบี้ยยังชีพคนพิการ</t>
  </si>
  <si>
    <t>ชีวิตผู้ป่วยด้อยโอกาสและครอบครัว</t>
  </si>
  <si>
    <t>จำนวนผู้ป่วย</t>
  </si>
  <si>
    <t>เอดส์</t>
  </si>
  <si>
    <t>ผู้สูงอายุ</t>
  </si>
  <si>
    <t>ผู้พิการ</t>
  </si>
  <si>
    <t xml:space="preserve">โครงการกำจัดขยะมูลฝอย </t>
  </si>
  <si>
    <t xml:space="preserve">สิ่งปฏิกูล และน้ำเสีย </t>
  </si>
  <si>
    <t>โครงการป้องกันและควบคุมโรค</t>
  </si>
  <si>
    <t>พิษสุนัขบ้า ตามโครงการสัตว์ปลอดโรค</t>
  </si>
  <si>
    <t>คนปลอดภัย จากโรคพิษสุนัขบ้า</t>
  </si>
  <si>
    <t>โครงการรณรงค์และควบคุมป้องกัน</t>
  </si>
  <si>
    <t>ท้องถิ่น (กบท.)</t>
  </si>
  <si>
    <t>เงินสมทบกองทุนประกันสังคม</t>
  </si>
  <si>
    <t>โครงการส่งเสริมการดำเนินงานและ</t>
  </si>
  <si>
    <t>คอนกรีตเสริมเหล็ก ภายในหมู่บ้าน</t>
  </si>
  <si>
    <t>คอนกรีตเสริมเหล็กภายในหมู่บ้าน</t>
  </si>
  <si>
    <t>(ต่อจากหินคลุกหัวนา ถึงดอนแต้ว)</t>
  </si>
  <si>
    <t>(จากบ้านใหม่ประชาสรรค์ ถึง หนองแดง)</t>
  </si>
  <si>
    <t xml:space="preserve">      โครงการขยายเขตไฟฟ้าแรงต่ำ</t>
  </si>
  <si>
    <t>โครงการป้องกันและลดอุบัติเหตุ</t>
  </si>
  <si>
    <t>ทางถนนช่วงเทศกาลสำคัญฯ</t>
  </si>
  <si>
    <t>ช่วงเทศกาลสำคัญ และการจัด</t>
  </si>
  <si>
    <t>ค่าบำรุงรักษาและซ่อมแซม</t>
  </si>
  <si>
    <t>โครงการจิตอาสา</t>
  </si>
  <si>
    <t>เราทำความดีด้วยหัวใจ</t>
  </si>
  <si>
    <t>เพื่อให้เจ้าหน้าที่ ประชาชนและเด็กเยาวชน</t>
  </si>
  <si>
    <t>ตำบลหนองไทร ได้ร่วมทำกิจกรรมด้วยการ</t>
  </si>
  <si>
    <t>ทำความดีด้วยหัวใจ  เพื่อสาธารณะ</t>
  </si>
  <si>
    <t>เพื่อให้เจ้าหน้าที่ ประชาชนเข้าร่วม</t>
  </si>
  <si>
    <t>ประชาชน เยาวชน</t>
  </si>
  <si>
    <t>ส่วนราชการต่างๆ</t>
  </si>
  <si>
    <t>ประชาชนและเด็กเยาวชนได้ร่วม</t>
  </si>
  <si>
    <t>กิจกรรมสร้างจิตสำนึกในการ</t>
  </si>
  <si>
    <t>ทำความดี</t>
  </si>
  <si>
    <t>โครงการจัดกิจกรรมวันท้องถิ่นไทย</t>
  </si>
  <si>
    <t>คณะผู้บริหาร สมาชิก อบต.</t>
  </si>
  <si>
    <t>ข้าราชการ พนักงาจ้าง</t>
  </si>
  <si>
    <t>เพื่อรำลึกถึงพระมหากรุณาธิคุณแห่งพระ</t>
  </si>
  <si>
    <t>บาทสมเด็จพระจุลจอมเกล้าเจ้าอยู่หัว</t>
  </si>
  <si>
    <t>สร้างจิตสำนึกของข้าราชการ</t>
  </si>
  <si>
    <t>ได้รำลึกถึงพระมหากรุณาธิคุณพระบาท</t>
  </si>
  <si>
    <t>สมเด็จพระจุลจอมเกล้าเจ้าอยู่หัว</t>
  </si>
  <si>
    <t>ตระหนักถึงบทบาทและความสำคัญ</t>
  </si>
  <si>
    <t>ค่าใช้จ่ายในการเลือกตั้ง</t>
  </si>
  <si>
    <t>การสนับสนุนงบประมาณ</t>
  </si>
  <si>
    <t>ค่าจ้างเหมาบริการ</t>
  </si>
  <si>
    <t>ต่างๆ ดูแลเกี่ยวกับงานประปาและเก็บค่า</t>
  </si>
  <si>
    <t>น้ำประปา และค่าจ้างเหมาบริการ</t>
  </si>
  <si>
    <t>ที่จำเป็นอื่นๆ</t>
  </si>
  <si>
    <t>พื้นที่รับผิดชอบภายในตำบล</t>
  </si>
  <si>
    <t>เพื่อเป็นค่าซ่อมแซม ตรวจสภาพ บำรุง</t>
  </si>
  <si>
    <t>รักษาระบบประปา เพื่อให้ใช้งานได้</t>
  </si>
  <si>
    <t>ตามปกติ</t>
  </si>
  <si>
    <t>เพื่อเป็นค่าจ้างเหมาบริการในการจัดทำของ</t>
  </si>
  <si>
    <t>ก. ยุทธศาสตร์จังหวัดที่  4  เสริมสร้างความมั่นคงในการพัฒนาคน และชุมชนอย่างมีคุณภาพตามหลักเศรษฐกิจพอเพียง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</si>
</sst>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#,##0;[Red]#,##0"/>
    <numFmt numFmtId="188" formatCode="_-* #,##0_-;\-* #,##0_-;_-* &quot;-&quot;??_-;_-@_-"/>
  </numFmts>
  <fonts count="44" x14ac:knownFonts="1">
    <font>
      <sz val="16"/>
      <name val="AngsanaUPC"/>
      <charset val="222"/>
    </font>
    <font>
      <sz val="14"/>
      <name val="TH SarabunPSK"/>
      <family val="2"/>
    </font>
    <font>
      <sz val="12"/>
      <name val="TH SarabunPSK"/>
      <family val="2"/>
    </font>
    <font>
      <sz val="16"/>
      <name val="AngsanaUPC"/>
      <family val="1"/>
    </font>
    <font>
      <sz val="10"/>
      <name val="Arial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2"/>
      <color indexed="10"/>
      <name val="TH SarabunPSK"/>
      <family val="2"/>
    </font>
    <font>
      <sz val="12"/>
      <color rgb="FFFF0000"/>
      <name val="TH SarabunPSK"/>
      <family val="2"/>
    </font>
    <font>
      <sz val="12"/>
      <color rgb="FF0070C0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name val="AngsanaUPC"/>
      <family val="1"/>
    </font>
    <font>
      <sz val="16"/>
      <name val="AngsanaUPC"/>
      <family val="1"/>
    </font>
    <font>
      <b/>
      <sz val="11"/>
      <color rgb="FF222222"/>
      <name val="Arial"/>
      <family val="2"/>
    </font>
    <font>
      <u/>
      <sz val="12"/>
      <name val="TH SarabunPSK"/>
      <family val="2"/>
    </font>
    <font>
      <sz val="11"/>
      <name val="TH SarabunPSK"/>
      <family val="2"/>
    </font>
    <font>
      <sz val="11"/>
      <color rgb="FFFF0000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rgb="FF0070C0"/>
      <name val="TH SarabunPSK"/>
      <family val="2"/>
    </font>
    <font>
      <u/>
      <sz val="11"/>
      <color theme="1"/>
      <name val="TH SarabunPSK"/>
      <family val="2"/>
    </font>
    <font>
      <sz val="11"/>
      <color theme="1"/>
      <name val="Angsana New"/>
      <family val="1"/>
    </font>
    <font>
      <sz val="10"/>
      <color theme="1"/>
      <name val="TH SarabunPSK"/>
      <family val="2"/>
    </font>
    <font>
      <b/>
      <sz val="40"/>
      <name val="TH SarabunPSK"/>
      <family val="2"/>
    </font>
    <font>
      <sz val="40"/>
      <name val="TH SarabunPSK"/>
      <family val="2"/>
    </font>
    <font>
      <u/>
      <sz val="11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AngsanaUPC"/>
      <family val="1"/>
    </font>
    <font>
      <sz val="11"/>
      <color rgb="FFFF0000"/>
      <name val="AngsanaUPC"/>
      <family val="1"/>
    </font>
    <font>
      <sz val="16"/>
      <color rgb="FFFF0000"/>
      <name val="AngsanaUPC"/>
      <family val="1"/>
    </font>
    <font>
      <sz val="12"/>
      <color rgb="FFFF0000"/>
      <name val="AngsanaUPC"/>
      <family val="1"/>
    </font>
    <font>
      <b/>
      <sz val="12"/>
      <color rgb="FFFF0000"/>
      <name val="TH SarabunPSK"/>
      <family val="2"/>
    </font>
    <font>
      <b/>
      <sz val="14"/>
      <color rgb="FFFF0000"/>
      <name val="TH SarabunPSK"/>
      <family val="2"/>
    </font>
    <font>
      <sz val="10"/>
      <color rgb="FFFF0000"/>
      <name val="TH SarabunPSK"/>
      <family val="2"/>
    </font>
    <font>
      <sz val="12"/>
      <color theme="0"/>
      <name val="TH SarabunPSK"/>
      <family val="2"/>
    </font>
    <font>
      <b/>
      <sz val="12"/>
      <color theme="1"/>
      <name val="TH SarabunPSK"/>
      <family val="2"/>
    </font>
    <font>
      <b/>
      <sz val="12"/>
      <color theme="0"/>
      <name val="TH SarabunPSK"/>
      <family val="2"/>
    </font>
    <font>
      <sz val="10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855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2" fillId="0" borderId="5" xfId="2" applyFont="1" applyBorder="1"/>
    <xf numFmtId="0" fontId="2" fillId="0" borderId="0" xfId="2" applyFont="1" applyBorder="1" applyAlignment="1">
      <alignment horizontal="center"/>
    </xf>
    <xf numFmtId="0" fontId="2" fillId="0" borderId="0" xfId="2" applyFont="1" applyBorder="1"/>
    <xf numFmtId="187" fontId="2" fillId="0" borderId="5" xfId="2" applyNumberFormat="1" applyFont="1" applyBorder="1" applyAlignment="1">
      <alignment horizontal="center"/>
    </xf>
    <xf numFmtId="3" fontId="2" fillId="0" borderId="1" xfId="3" applyNumberFormat="1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5" xfId="2" applyFont="1" applyBorder="1" applyAlignment="1">
      <alignment horizontal="right"/>
    </xf>
    <xf numFmtId="0" fontId="2" fillId="0" borderId="1" xfId="2" applyFont="1" applyBorder="1" applyAlignment="1">
      <alignment horizontal="center"/>
    </xf>
    <xf numFmtId="0" fontId="2" fillId="0" borderId="1" xfId="2" applyFont="1" applyBorder="1"/>
    <xf numFmtId="0" fontId="2" fillId="0" borderId="1" xfId="2" applyFont="1" applyBorder="1" applyAlignment="1">
      <alignment horizontal="left"/>
    </xf>
    <xf numFmtId="187" fontId="2" fillId="0" borderId="1" xfId="2" applyNumberFormat="1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2" applyNumberFormat="1" applyFont="1" applyBorder="1" applyAlignment="1">
      <alignment horizontal="center"/>
    </xf>
    <xf numFmtId="0" fontId="2" fillId="0" borderId="4" xfId="2" applyNumberFormat="1" applyFont="1" applyBorder="1"/>
    <xf numFmtId="188" fontId="2" fillId="0" borderId="1" xfId="1" applyNumberFormat="1" applyFont="1" applyBorder="1" applyAlignment="1">
      <alignment horizontal="center"/>
    </xf>
    <xf numFmtId="0" fontId="2" fillId="0" borderId="1" xfId="3" applyFont="1" applyBorder="1"/>
    <xf numFmtId="0" fontId="2" fillId="0" borderId="4" xfId="2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" xfId="3" applyFont="1" applyBorder="1" applyAlignment="1">
      <alignment horizontal="center"/>
    </xf>
    <xf numFmtId="0" fontId="2" fillId="0" borderId="5" xfId="2" applyNumberFormat="1" applyFont="1" applyBorder="1" applyAlignment="1">
      <alignment horizontal="center"/>
    </xf>
    <xf numFmtId="0" fontId="2" fillId="0" borderId="6" xfId="2" applyNumberFormat="1" applyFont="1" applyBorder="1"/>
    <xf numFmtId="0" fontId="7" fillId="0" borderId="1" xfId="2" applyFont="1" applyBorder="1" applyAlignment="1">
      <alignment horizontal="center"/>
    </xf>
    <xf numFmtId="0" fontId="7" fillId="0" borderId="4" xfId="2" applyFont="1" applyBorder="1"/>
    <xf numFmtId="0" fontId="7" fillId="0" borderId="4" xfId="2" applyFont="1" applyBorder="1" applyAlignment="1"/>
    <xf numFmtId="187" fontId="7" fillId="0" borderId="1" xfId="2" applyNumberFormat="1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4" xfId="2" applyNumberFormat="1" applyFont="1" applyBorder="1"/>
    <xf numFmtId="0" fontId="7" fillId="0" borderId="4" xfId="2" applyFont="1" applyBorder="1" applyAlignment="1">
      <alignment horizontal="left"/>
    </xf>
    <xf numFmtId="0" fontId="7" fillId="0" borderId="5" xfId="2" applyFont="1" applyBorder="1" applyAlignment="1">
      <alignment horizontal="center"/>
    </xf>
    <xf numFmtId="0" fontId="7" fillId="0" borderId="6" xfId="2" applyFont="1" applyBorder="1"/>
    <xf numFmtId="0" fontId="7" fillId="0" borderId="5" xfId="2" applyFont="1" applyBorder="1"/>
    <xf numFmtId="0" fontId="7" fillId="0" borderId="6" xfId="2" applyFont="1" applyBorder="1" applyAlignment="1">
      <alignment horizontal="left"/>
    </xf>
    <xf numFmtId="187" fontId="7" fillId="0" borderId="5" xfId="2" applyNumberFormat="1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188" fontId="2" fillId="0" borderId="1" xfId="1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4" xfId="2" applyFont="1" applyBorder="1"/>
    <xf numFmtId="0" fontId="2" fillId="0" borderId="4" xfId="2" applyFont="1" applyBorder="1" applyAlignment="1"/>
    <xf numFmtId="187" fontId="2" fillId="0" borderId="2" xfId="2" applyNumberFormat="1" applyFont="1" applyBorder="1" applyAlignment="1">
      <alignment horizontal="center"/>
    </xf>
    <xf numFmtId="0" fontId="2" fillId="0" borderId="4" xfId="2" applyFont="1" applyBorder="1" applyAlignment="1">
      <alignment horizontal="left"/>
    </xf>
    <xf numFmtId="0" fontId="7" fillId="0" borderId="0" xfId="0" applyFont="1"/>
    <xf numFmtId="0" fontId="2" fillId="0" borderId="6" xfId="2" applyFont="1" applyBorder="1"/>
    <xf numFmtId="0" fontId="2" fillId="0" borderId="6" xfId="2" applyFont="1" applyBorder="1" applyAlignment="1">
      <alignment horizontal="left"/>
    </xf>
    <xf numFmtId="0" fontId="2" fillId="0" borderId="6" xfId="2" applyFont="1" applyBorder="1" applyAlignment="1">
      <alignment horizontal="center"/>
    </xf>
    <xf numFmtId="0" fontId="7" fillId="0" borderId="1" xfId="2" applyFont="1" applyBorder="1"/>
    <xf numFmtId="0" fontId="8" fillId="0" borderId="5" xfId="2" applyFont="1" applyBorder="1"/>
    <xf numFmtId="0" fontId="2" fillId="0" borderId="2" xfId="2" applyFont="1" applyBorder="1" applyAlignment="1">
      <alignment horizontal="center"/>
    </xf>
    <xf numFmtId="0" fontId="2" fillId="0" borderId="2" xfId="2" applyFont="1" applyBorder="1"/>
    <xf numFmtId="0" fontId="2" fillId="0" borderId="7" xfId="2" applyFont="1" applyBorder="1"/>
    <xf numFmtId="0" fontId="2" fillId="0" borderId="11" xfId="2" applyFont="1" applyBorder="1"/>
    <xf numFmtId="0" fontId="2" fillId="0" borderId="10" xfId="2" applyFont="1" applyBorder="1" applyAlignment="1">
      <alignment horizontal="center"/>
    </xf>
    <xf numFmtId="0" fontId="2" fillId="0" borderId="10" xfId="2" applyFont="1" applyBorder="1"/>
    <xf numFmtId="0" fontId="2" fillId="0" borderId="10" xfId="2" applyFont="1" applyBorder="1" applyAlignment="1">
      <alignment horizontal="left"/>
    </xf>
    <xf numFmtId="187" fontId="2" fillId="0" borderId="10" xfId="2" applyNumberFormat="1" applyFont="1" applyBorder="1" applyAlignment="1">
      <alignment horizontal="center"/>
    </xf>
    <xf numFmtId="0" fontId="8" fillId="0" borderId="0" xfId="2" applyFont="1" applyBorder="1"/>
    <xf numFmtId="0" fontId="2" fillId="0" borderId="0" xfId="2" applyFont="1" applyBorder="1" applyAlignment="1">
      <alignment horizontal="left"/>
    </xf>
    <xf numFmtId="187" fontId="2" fillId="0" borderId="0" xfId="2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188" fontId="2" fillId="0" borderId="2" xfId="1" applyNumberFormat="1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/>
    <xf numFmtId="187" fontId="7" fillId="0" borderId="0" xfId="2" applyNumberFormat="1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0" fontId="2" fillId="0" borderId="0" xfId="3" applyFont="1" applyBorder="1"/>
    <xf numFmtId="0" fontId="2" fillId="0" borderId="0" xfId="3" applyFont="1" applyBorder="1" applyAlignment="1">
      <alignment horizontal="left"/>
    </xf>
    <xf numFmtId="3" fontId="2" fillId="0" borderId="0" xfId="3" applyNumberFormat="1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3" fontId="9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9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left"/>
    </xf>
    <xf numFmtId="3" fontId="10" fillId="0" borderId="0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88" fontId="2" fillId="0" borderId="7" xfId="1" applyNumberFormat="1" applyFont="1" applyBorder="1" applyAlignment="1">
      <alignment horizontal="center"/>
    </xf>
    <xf numFmtId="188" fontId="2" fillId="0" borderId="7" xfId="1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10" xfId="0" applyFont="1" applyBorder="1"/>
    <xf numFmtId="188" fontId="2" fillId="0" borderId="2" xfId="1" applyNumberFormat="1" applyFont="1" applyBorder="1"/>
    <xf numFmtId="187" fontId="7" fillId="0" borderId="2" xfId="2" applyNumberFormat="1" applyFont="1" applyBorder="1" applyAlignment="1">
      <alignment horizontal="center"/>
    </xf>
    <xf numFmtId="0" fontId="2" fillId="0" borderId="1" xfId="0" applyFont="1" applyBorder="1"/>
    <xf numFmtId="188" fontId="2" fillId="0" borderId="4" xfId="1" applyNumberFormat="1" applyFont="1" applyBorder="1" applyAlignment="1">
      <alignment horizontal="right"/>
    </xf>
    <xf numFmtId="187" fontId="7" fillId="0" borderId="4" xfId="2" applyNumberFormat="1" applyFont="1" applyBorder="1" applyAlignment="1">
      <alignment horizontal="center"/>
    </xf>
    <xf numFmtId="0" fontId="2" fillId="0" borderId="5" xfId="0" applyFont="1" applyBorder="1"/>
    <xf numFmtId="0" fontId="2" fillId="0" borderId="9" xfId="0" applyFont="1" applyBorder="1"/>
    <xf numFmtId="188" fontId="2" fillId="0" borderId="5" xfId="1" applyNumberFormat="1" applyFont="1" applyBorder="1" applyAlignment="1">
      <alignment horizontal="right"/>
    </xf>
    <xf numFmtId="0" fontId="2" fillId="0" borderId="0" xfId="0" applyFont="1"/>
    <xf numFmtId="3" fontId="2" fillId="0" borderId="1" xfId="0" applyNumberFormat="1" applyFont="1" applyBorder="1" applyAlignment="1">
      <alignment horizontal="right"/>
    </xf>
    <xf numFmtId="3" fontId="2" fillId="0" borderId="2" xfId="3" applyNumberFormat="1" applyFont="1" applyBorder="1" applyAlignment="1">
      <alignment horizontal="center"/>
    </xf>
    <xf numFmtId="0" fontId="2" fillId="0" borderId="2" xfId="3" applyFont="1" applyBorder="1"/>
    <xf numFmtId="0" fontId="2" fillId="0" borderId="4" xfId="3" applyFont="1" applyBorder="1" applyAlignment="1">
      <alignment horizontal="center"/>
    </xf>
    <xf numFmtId="0" fontId="2" fillId="0" borderId="5" xfId="3" applyFont="1" applyBorder="1"/>
    <xf numFmtId="0" fontId="2" fillId="0" borderId="10" xfId="3" applyFont="1" applyBorder="1" applyAlignment="1">
      <alignment horizontal="center"/>
    </xf>
    <xf numFmtId="0" fontId="2" fillId="0" borderId="10" xfId="3" applyFont="1" applyBorder="1"/>
    <xf numFmtId="0" fontId="6" fillId="0" borderId="0" xfId="3" applyFont="1" applyBorder="1" applyAlignment="1">
      <alignment horizontal="center"/>
    </xf>
    <xf numFmtId="3" fontId="2" fillId="0" borderId="2" xfId="0" applyNumberFormat="1" applyFont="1" applyBorder="1"/>
    <xf numFmtId="0" fontId="11" fillId="0" borderId="5" xfId="0" applyFont="1" applyBorder="1"/>
    <xf numFmtId="0" fontId="11" fillId="0" borderId="1" xfId="0" applyFont="1" applyBorder="1"/>
    <xf numFmtId="0" fontId="2" fillId="0" borderId="7" xfId="0" applyFont="1" applyBorder="1"/>
    <xf numFmtId="0" fontId="2" fillId="0" borderId="2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187" fontId="2" fillId="0" borderId="4" xfId="2" applyNumberFormat="1" applyFont="1" applyBorder="1" applyAlignment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87" fontId="2" fillId="0" borderId="4" xfId="2" applyNumberFormat="1" applyFont="1" applyBorder="1" applyAlignment="1">
      <alignment horizontal="right"/>
    </xf>
    <xf numFmtId="0" fontId="2" fillId="0" borderId="4" xfId="2" applyFont="1" applyBorder="1" applyAlignment="1">
      <alignment horizontal="right"/>
    </xf>
    <xf numFmtId="187" fontId="2" fillId="0" borderId="6" xfId="2" applyNumberFormat="1" applyFont="1" applyBorder="1" applyAlignment="1">
      <alignment horizontal="right"/>
    </xf>
    <xf numFmtId="187" fontId="2" fillId="0" borderId="6" xfId="2" applyNumberFormat="1" applyFont="1" applyBorder="1" applyAlignment="1">
      <alignment horizontal="center"/>
    </xf>
    <xf numFmtId="0" fontId="2" fillId="0" borderId="6" xfId="2" applyFont="1" applyBorder="1" applyAlignment="1">
      <alignment horizontal="right"/>
    </xf>
    <xf numFmtId="0" fontId="2" fillId="0" borderId="3" xfId="2" applyFont="1" applyBorder="1"/>
    <xf numFmtId="0" fontId="2" fillId="0" borderId="3" xfId="2" applyFont="1" applyBorder="1" applyAlignment="1">
      <alignment horizontal="center"/>
    </xf>
    <xf numFmtId="187" fontId="2" fillId="0" borderId="3" xfId="2" applyNumberFormat="1" applyFont="1" applyBorder="1" applyAlignment="1">
      <alignment horizontal="right"/>
    </xf>
    <xf numFmtId="187" fontId="2" fillId="0" borderId="3" xfId="2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1" xfId="2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188" fontId="2" fillId="0" borderId="2" xfId="1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 applyAlignment="1">
      <alignment horizontal="left"/>
    </xf>
    <xf numFmtId="0" fontId="2" fillId="0" borderId="6" xfId="0" applyFont="1" applyBorder="1"/>
    <xf numFmtId="3" fontId="2" fillId="0" borderId="2" xfId="3" applyNumberFormat="1" applyFont="1" applyBorder="1" applyAlignment="1">
      <alignment horizontal="right"/>
    </xf>
    <xf numFmtId="0" fontId="2" fillId="0" borderId="1" xfId="3" applyFont="1" applyBorder="1" applyAlignment="1">
      <alignment horizontal="right"/>
    </xf>
    <xf numFmtId="3" fontId="2" fillId="0" borderId="1" xfId="3" applyNumberFormat="1" applyFont="1" applyBorder="1" applyAlignment="1">
      <alignment horizontal="right"/>
    </xf>
    <xf numFmtId="0" fontId="2" fillId="0" borderId="1" xfId="3" applyFont="1" applyBorder="1" applyAlignment="1"/>
    <xf numFmtId="0" fontId="2" fillId="0" borderId="1" xfId="3" applyFont="1" applyBorder="1" applyAlignment="1">
      <alignment horizontal="left"/>
    </xf>
    <xf numFmtId="3" fontId="2" fillId="0" borderId="5" xfId="3" applyNumberFormat="1" applyFont="1" applyBorder="1" applyAlignment="1">
      <alignment horizontal="center"/>
    </xf>
    <xf numFmtId="188" fontId="2" fillId="0" borderId="8" xfId="1" applyNumberFormat="1" applyFont="1" applyBorder="1" applyAlignment="1">
      <alignment horizontal="right"/>
    </xf>
    <xf numFmtId="0" fontId="2" fillId="0" borderId="0" xfId="2" applyNumberFormat="1" applyFont="1" applyBorder="1" applyAlignment="1">
      <alignment horizontal="center"/>
    </xf>
    <xf numFmtId="0" fontId="2" fillId="0" borderId="4" xfId="2" applyNumberFormat="1" applyFont="1" applyBorder="1" applyAlignment="1">
      <alignment horizontal="center"/>
    </xf>
    <xf numFmtId="0" fontId="2" fillId="0" borderId="9" xfId="2" applyNumberFormat="1" applyFont="1" applyBorder="1" applyAlignment="1">
      <alignment horizontal="center"/>
    </xf>
    <xf numFmtId="0" fontId="2" fillId="0" borderId="6" xfId="2" applyNumberFormat="1" applyFont="1" applyBorder="1" applyAlignment="1">
      <alignment horizontal="center"/>
    </xf>
    <xf numFmtId="0" fontId="2" fillId="0" borderId="1" xfId="0" applyFont="1" applyFill="1" applyBorder="1"/>
    <xf numFmtId="0" fontId="2" fillId="0" borderId="11" xfId="2" applyNumberFormat="1" applyFont="1" applyBorder="1"/>
    <xf numFmtId="0" fontId="2" fillId="0" borderId="5" xfId="2" applyNumberFormat="1" applyFont="1" applyBorder="1"/>
    <xf numFmtId="3" fontId="2" fillId="0" borderId="10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14" xfId="0" applyFont="1" applyBorder="1" applyAlignment="1">
      <alignment horizontal="center"/>
    </xf>
    <xf numFmtId="0" fontId="2" fillId="0" borderId="5" xfId="3" applyFont="1" applyBorder="1" applyAlignment="1"/>
    <xf numFmtId="0" fontId="2" fillId="0" borderId="0" xfId="3" applyFont="1" applyBorder="1" applyAlignment="1"/>
    <xf numFmtId="0" fontId="2" fillId="0" borderId="11" xfId="3" applyFont="1" applyBorder="1" applyAlignment="1">
      <alignment horizontal="center"/>
    </xf>
    <xf numFmtId="188" fontId="2" fillId="0" borderId="10" xfId="1" applyNumberFormat="1" applyFont="1" applyBorder="1" applyAlignment="1">
      <alignment horizontal="right"/>
    </xf>
    <xf numFmtId="188" fontId="2" fillId="0" borderId="5" xfId="4" applyNumberFormat="1" applyFont="1" applyBorder="1" applyAlignment="1">
      <alignment horizontal="center"/>
    </xf>
    <xf numFmtId="188" fontId="2" fillId="0" borderId="0" xfId="1" applyNumberFormat="1" applyFont="1" applyBorder="1" applyAlignment="1">
      <alignment horizontal="right"/>
    </xf>
    <xf numFmtId="0" fontId="2" fillId="0" borderId="5" xfId="3" applyFont="1" applyBorder="1" applyAlignment="1">
      <alignment horizontal="left"/>
    </xf>
    <xf numFmtId="0" fontId="6" fillId="0" borderId="0" xfId="0" applyFont="1" applyAlignment="1"/>
    <xf numFmtId="0" fontId="6" fillId="0" borderId="12" xfId="0" applyFont="1" applyBorder="1" applyAlignment="1">
      <alignment horizontal="center"/>
    </xf>
    <xf numFmtId="188" fontId="2" fillId="0" borderId="1" xfId="1" applyNumberFormat="1" applyFont="1" applyBorder="1"/>
    <xf numFmtId="188" fontId="2" fillId="0" borderId="1" xfId="4" applyNumberFormat="1" applyFont="1" applyBorder="1" applyAlignment="1">
      <alignment horizontal="center"/>
    </xf>
    <xf numFmtId="0" fontId="12" fillId="0" borderId="1" xfId="0" applyFont="1" applyBorder="1"/>
    <xf numFmtId="0" fontId="12" fillId="0" borderId="5" xfId="0" applyFont="1" applyBorder="1"/>
    <xf numFmtId="0" fontId="11" fillId="0" borderId="0" xfId="0" applyFont="1" applyBorder="1"/>
    <xf numFmtId="0" fontId="7" fillId="0" borderId="1" xfId="0" applyFont="1" applyBorder="1"/>
    <xf numFmtId="0" fontId="7" fillId="0" borderId="5" xfId="0" applyFont="1" applyBorder="1"/>
    <xf numFmtId="187" fontId="2" fillId="0" borderId="2" xfId="2" applyNumberFormat="1" applyFont="1" applyBorder="1" applyAlignment="1">
      <alignment horizontal="right"/>
    </xf>
    <xf numFmtId="0" fontId="2" fillId="0" borderId="1" xfId="2" applyFont="1" applyBorder="1" applyAlignment="1"/>
    <xf numFmtId="0" fontId="2" fillId="0" borderId="5" xfId="2" applyFont="1" applyBorder="1" applyAlignment="1">
      <alignment horizontal="left"/>
    </xf>
    <xf numFmtId="187" fontId="2" fillId="0" borderId="1" xfId="2" applyNumberFormat="1" applyFont="1" applyBorder="1" applyAlignment="1">
      <alignment horizontal="right"/>
    </xf>
    <xf numFmtId="188" fontId="2" fillId="0" borderId="3" xfId="1" applyNumberFormat="1" applyFont="1" applyBorder="1" applyAlignment="1">
      <alignment horizontal="right"/>
    </xf>
    <xf numFmtId="187" fontId="2" fillId="0" borderId="5" xfId="2" applyNumberFormat="1" applyFont="1" applyBorder="1" applyAlignment="1">
      <alignment horizontal="right"/>
    </xf>
    <xf numFmtId="0" fontId="2" fillId="0" borderId="2" xfId="2" applyNumberFormat="1" applyFont="1" applyBorder="1" applyAlignment="1">
      <alignment horizontal="center"/>
    </xf>
    <xf numFmtId="0" fontId="2" fillId="0" borderId="2" xfId="2" applyNumberFormat="1" applyFont="1" applyBorder="1"/>
    <xf numFmtId="0" fontId="2" fillId="0" borderId="5" xfId="0" applyFont="1" applyBorder="1" applyAlignment="1"/>
    <xf numFmtId="0" fontId="2" fillId="0" borderId="10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2" xfId="7" applyNumberFormat="1" applyFont="1" applyBorder="1"/>
    <xf numFmtId="0" fontId="2" fillId="0" borderId="1" xfId="7" applyNumberFormat="1" applyFont="1" applyBorder="1"/>
    <xf numFmtId="0" fontId="6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  <xf numFmtId="0" fontId="2" fillId="0" borderId="5" xfId="0" applyNumberFormat="1" applyFont="1" applyBorder="1" applyAlignment="1">
      <alignment horizontal="left"/>
    </xf>
    <xf numFmtId="0" fontId="7" fillId="0" borderId="2" xfId="2" applyFont="1" applyBorder="1" applyAlignment="1">
      <alignment horizontal="center"/>
    </xf>
    <xf numFmtId="0" fontId="7" fillId="0" borderId="5" xfId="2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justify"/>
    </xf>
    <xf numFmtId="0" fontId="2" fillId="0" borderId="5" xfId="2" applyFont="1" applyBorder="1" applyAlignment="1"/>
    <xf numFmtId="0" fontId="9" fillId="0" borderId="1" xfId="7" applyNumberFormat="1" applyFont="1" applyBorder="1"/>
    <xf numFmtId="0" fontId="9" fillId="0" borderId="0" xfId="3" applyFont="1" applyBorder="1" applyAlignment="1">
      <alignment horizontal="left"/>
    </xf>
    <xf numFmtId="0" fontId="6" fillId="0" borderId="5" xfId="3" applyFont="1" applyBorder="1" applyAlignment="1">
      <alignment horizontal="center"/>
    </xf>
    <xf numFmtId="0" fontId="9" fillId="0" borderId="0" xfId="0" applyNumberFormat="1" applyFont="1" applyBorder="1" applyAlignment="1">
      <alignment horizontal="left"/>
    </xf>
    <xf numFmtId="0" fontId="1" fillId="0" borderId="0" xfId="0" applyFont="1" applyBorder="1"/>
    <xf numFmtId="0" fontId="9" fillId="0" borderId="0" xfId="0" applyFont="1" applyBorder="1"/>
    <xf numFmtId="0" fontId="2" fillId="0" borderId="1" xfId="0" applyFont="1" applyBorder="1" applyAlignment="1"/>
    <xf numFmtId="3" fontId="2" fillId="0" borderId="5" xfId="0" applyNumberFormat="1" applyFont="1" applyBorder="1" applyAlignment="1">
      <alignment horizontal="center"/>
    </xf>
    <xf numFmtId="0" fontId="14" fillId="0" borderId="0" xfId="0" applyFont="1"/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2" xfId="2" applyFont="1" applyBorder="1"/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0" xfId="2" applyFont="1" applyBorder="1" applyAlignment="1">
      <alignment horizontal="left"/>
    </xf>
    <xf numFmtId="0" fontId="9" fillId="0" borderId="0" xfId="2" applyFont="1" applyBorder="1"/>
    <xf numFmtId="0" fontId="9" fillId="0" borderId="0" xfId="2" applyFont="1" applyBorder="1" applyAlignment="1"/>
    <xf numFmtId="187" fontId="9" fillId="0" borderId="0" xfId="2" applyNumberFormat="1" applyFont="1" applyBorder="1" applyAlignment="1">
      <alignment horizontal="center"/>
    </xf>
    <xf numFmtId="187" fontId="9" fillId="0" borderId="0" xfId="2" applyNumberFormat="1" applyFont="1" applyBorder="1" applyAlignment="1">
      <alignment horizontal="right"/>
    </xf>
    <xf numFmtId="0" fontId="2" fillId="0" borderId="10" xfId="7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0" borderId="0" xfId="7" applyNumberFormat="1" applyFont="1" applyBorder="1"/>
    <xf numFmtId="0" fontId="2" fillId="0" borderId="5" xfId="0" applyNumberFormat="1" applyFont="1" applyBorder="1" applyAlignment="1">
      <alignment horizontal="center"/>
    </xf>
    <xf numFmtId="0" fontId="2" fillId="0" borderId="9" xfId="7" applyNumberFormat="1" applyFont="1" applyBorder="1"/>
    <xf numFmtId="0" fontId="2" fillId="0" borderId="5" xfId="7" applyNumberFormat="1" applyFont="1" applyBorder="1"/>
    <xf numFmtId="59" fontId="2" fillId="0" borderId="1" xfId="0" applyNumberFormat="1" applyFont="1" applyBorder="1" applyAlignment="1">
      <alignment horizontal="center"/>
    </xf>
    <xf numFmtId="0" fontId="2" fillId="0" borderId="0" xfId="7" applyNumberFormat="1" applyFont="1"/>
    <xf numFmtId="0" fontId="2" fillId="0" borderId="0" xfId="7" applyNumberFormat="1" applyFont="1" applyAlignment="1">
      <alignment horizontal="left"/>
    </xf>
    <xf numFmtId="0" fontId="2" fillId="0" borderId="9" xfId="7" applyNumberFormat="1" applyFont="1" applyBorder="1" applyAlignment="1">
      <alignment horizontal="left"/>
    </xf>
    <xf numFmtId="0" fontId="2" fillId="0" borderId="1" xfId="7" applyNumberFormat="1" applyFont="1" applyBorder="1" applyAlignment="1">
      <alignment horizontal="left"/>
    </xf>
    <xf numFmtId="0" fontId="2" fillId="0" borderId="10" xfId="6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0" xfId="6" applyNumberFormat="1" applyFont="1" applyBorder="1" applyAlignment="1">
      <alignment horizontal="center"/>
    </xf>
    <xf numFmtId="0" fontId="2" fillId="0" borderId="9" xfId="6" applyNumberFormat="1" applyFont="1" applyBorder="1" applyAlignment="1">
      <alignment horizontal="center"/>
    </xf>
    <xf numFmtId="0" fontId="2" fillId="0" borderId="2" xfId="6" applyNumberFormat="1" applyFont="1" applyBorder="1" applyAlignment="1">
      <alignment horizontal="center"/>
    </xf>
    <xf numFmtId="0" fontId="2" fillId="0" borderId="1" xfId="6" applyNumberFormat="1" applyFont="1" applyBorder="1" applyAlignment="1">
      <alignment horizontal="center"/>
    </xf>
    <xf numFmtId="0" fontId="2" fillId="0" borderId="5" xfId="6" applyNumberFormat="1" applyFont="1" applyBorder="1" applyAlignment="1">
      <alignment horizontal="center"/>
    </xf>
    <xf numFmtId="0" fontId="2" fillId="0" borderId="1" xfId="6" applyNumberFormat="1" applyFont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8" xfId="6" applyNumberFormat="1" applyFont="1" applyBorder="1" applyAlignment="1">
      <alignment horizontal="center"/>
    </xf>
    <xf numFmtId="61" fontId="2" fillId="0" borderId="1" xfId="6" applyNumberFormat="1" applyFont="1" applyBorder="1" applyAlignment="1">
      <alignment horizontal="right"/>
    </xf>
    <xf numFmtId="0" fontId="2" fillId="0" borderId="0" xfId="6" applyNumberFormat="1" applyFont="1" applyBorder="1" applyAlignment="1">
      <alignment horizontal="right"/>
    </xf>
    <xf numFmtId="0" fontId="2" fillId="0" borderId="5" xfId="6" applyNumberFormat="1" applyFont="1" applyBorder="1" applyAlignment="1">
      <alignment horizontal="right"/>
    </xf>
    <xf numFmtId="0" fontId="2" fillId="0" borderId="9" xfId="6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0" fontId="2" fillId="0" borderId="5" xfId="7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justify"/>
    </xf>
    <xf numFmtId="49" fontId="2" fillId="0" borderId="1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188" fontId="2" fillId="0" borderId="2" xfId="6" applyNumberFormat="1" applyFont="1" applyBorder="1" applyAlignment="1">
      <alignment horizontal="right"/>
    </xf>
    <xf numFmtId="61" fontId="2" fillId="0" borderId="5" xfId="6" applyNumberFormat="1" applyFont="1" applyBorder="1" applyAlignment="1">
      <alignment horizontal="right"/>
    </xf>
    <xf numFmtId="188" fontId="2" fillId="0" borderId="1" xfId="6" applyNumberFormat="1" applyFont="1" applyBorder="1" applyAlignment="1">
      <alignment horizontal="right"/>
    </xf>
    <xf numFmtId="188" fontId="2" fillId="0" borderId="2" xfId="6" applyNumberFormat="1" applyFont="1" applyBorder="1" applyAlignment="1">
      <alignment horizontal="center"/>
    </xf>
    <xf numFmtId="3" fontId="7" fillId="0" borderId="1" xfId="6" applyNumberFormat="1" applyFont="1" applyBorder="1" applyAlignment="1">
      <alignment horizontal="right"/>
    </xf>
    <xf numFmtId="3" fontId="2" fillId="0" borderId="2" xfId="6" applyNumberFormat="1" applyFont="1" applyBorder="1" applyAlignment="1">
      <alignment horizontal="right"/>
    </xf>
    <xf numFmtId="3" fontId="2" fillId="0" borderId="2" xfId="6" applyNumberFormat="1" applyFont="1" applyBorder="1" applyAlignment="1">
      <alignment horizontal="center"/>
    </xf>
    <xf numFmtId="3" fontId="7" fillId="0" borderId="1" xfId="6" applyNumberFormat="1" applyFont="1" applyBorder="1" applyAlignment="1">
      <alignment horizontal="center"/>
    </xf>
    <xf numFmtId="0" fontId="2" fillId="0" borderId="2" xfId="2" applyFont="1" applyBorder="1" applyAlignment="1"/>
    <xf numFmtId="188" fontId="2" fillId="0" borderId="5" xfId="6" applyNumberFormat="1" applyFont="1" applyBorder="1" applyAlignment="1">
      <alignment horizontal="right"/>
    </xf>
    <xf numFmtId="0" fontId="2" fillId="0" borderId="1" xfId="1" applyNumberFormat="1" applyFont="1" applyBorder="1" applyAlignment="1">
      <alignment horizontal="right"/>
    </xf>
    <xf numFmtId="0" fontId="2" fillId="0" borderId="5" xfId="1" applyNumberFormat="1" applyFont="1" applyBorder="1" applyAlignment="1">
      <alignment horizontal="right"/>
    </xf>
    <xf numFmtId="0" fontId="6" fillId="0" borderId="5" xfId="0" applyNumberFormat="1" applyFont="1" applyBorder="1" applyAlignment="1">
      <alignment horizontal="left"/>
    </xf>
    <xf numFmtId="3" fontId="2" fillId="0" borderId="1" xfId="6" applyNumberFormat="1" applyFont="1" applyBorder="1" applyAlignment="1">
      <alignment horizontal="center"/>
    </xf>
    <xf numFmtId="0" fontId="2" fillId="0" borderId="2" xfId="1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left"/>
    </xf>
    <xf numFmtId="0" fontId="2" fillId="0" borderId="10" xfId="0" applyNumberFormat="1" applyFont="1" applyBorder="1" applyAlignment="1">
      <alignment horizontal="left"/>
    </xf>
    <xf numFmtId="0" fontId="5" fillId="0" borderId="1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16" fillId="0" borderId="2" xfId="2" applyFont="1" applyBorder="1" applyAlignment="1">
      <alignment horizontal="center"/>
    </xf>
    <xf numFmtId="0" fontId="16" fillId="0" borderId="2" xfId="0" applyFont="1" applyBorder="1"/>
    <xf numFmtId="188" fontId="16" fillId="0" borderId="2" xfId="6" applyNumberFormat="1" applyFont="1" applyBorder="1" applyAlignment="1">
      <alignment horizontal="center"/>
    </xf>
    <xf numFmtId="0" fontId="16" fillId="0" borderId="1" xfId="2" applyFont="1" applyBorder="1" applyAlignment="1">
      <alignment horizontal="center"/>
    </xf>
    <xf numFmtId="0" fontId="16" fillId="0" borderId="1" xfId="7" applyNumberFormat="1" applyFont="1" applyBorder="1"/>
    <xf numFmtId="0" fontId="16" fillId="0" borderId="1" xfId="0" applyFont="1" applyBorder="1"/>
    <xf numFmtId="0" fontId="16" fillId="0" borderId="5" xfId="7" applyNumberFormat="1" applyFont="1" applyBorder="1"/>
    <xf numFmtId="0" fontId="16" fillId="0" borderId="5" xfId="0" applyFont="1" applyBorder="1"/>
    <xf numFmtId="0" fontId="16" fillId="0" borderId="2" xfId="2" applyFont="1" applyBorder="1"/>
    <xf numFmtId="0" fontId="18" fillId="0" borderId="2" xfId="2" applyFont="1" applyBorder="1"/>
    <xf numFmtId="0" fontId="16" fillId="0" borderId="2" xfId="2" applyFont="1" applyBorder="1" applyAlignment="1"/>
    <xf numFmtId="0" fontId="16" fillId="0" borderId="2" xfId="0" applyFont="1" applyBorder="1" applyAlignment="1">
      <alignment horizontal="center"/>
    </xf>
    <xf numFmtId="0" fontId="16" fillId="0" borderId="1" xfId="2" applyFont="1" applyBorder="1" applyAlignment="1">
      <alignment horizontal="left"/>
    </xf>
    <xf numFmtId="0" fontId="18" fillId="0" borderId="1" xfId="2" applyFont="1" applyBorder="1"/>
    <xf numFmtId="0" fontId="16" fillId="0" borderId="1" xfId="0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1" xfId="2" applyFont="1" applyBorder="1" applyAlignment="1"/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2" applyFont="1" applyBorder="1" applyAlignment="1">
      <alignment horizontal="center"/>
    </xf>
    <xf numFmtId="0" fontId="16" fillId="0" borderId="6" xfId="2" applyFont="1" applyBorder="1" applyAlignment="1">
      <alignment horizontal="center"/>
    </xf>
    <xf numFmtId="0" fontId="18" fillId="0" borderId="3" xfId="2" applyFont="1" applyBorder="1" applyAlignment="1">
      <alignment horizontal="center"/>
    </xf>
    <xf numFmtId="0" fontId="18" fillId="0" borderId="4" xfId="2" applyFont="1" applyBorder="1" applyAlignment="1">
      <alignment horizontal="center"/>
    </xf>
    <xf numFmtId="0" fontId="18" fillId="0" borderId="6" xfId="2" applyFont="1" applyBorder="1" applyAlignment="1">
      <alignment horizontal="center"/>
    </xf>
    <xf numFmtId="0" fontId="16" fillId="0" borderId="5" xfId="2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9" fillId="0" borderId="0" xfId="2" applyFont="1" applyBorder="1" applyAlignment="1">
      <alignment horizontal="center"/>
    </xf>
    <xf numFmtId="0" fontId="16" fillId="0" borderId="1" xfId="3" applyFont="1" applyBorder="1" applyAlignment="1">
      <alignment horizontal="center"/>
    </xf>
    <xf numFmtId="0" fontId="16" fillId="0" borderId="2" xfId="3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18" fillId="0" borderId="5" xfId="2" applyFont="1" applyBorder="1" applyAlignment="1">
      <alignment horizontal="center"/>
    </xf>
    <xf numFmtId="0" fontId="18" fillId="0" borderId="2" xfId="2" applyFont="1" applyBorder="1" applyAlignment="1">
      <alignment horizontal="center"/>
    </xf>
    <xf numFmtId="0" fontId="18" fillId="0" borderId="1" xfId="2" applyNumberFormat="1" applyFont="1" applyBorder="1"/>
    <xf numFmtId="0" fontId="18" fillId="0" borderId="5" xfId="2" applyNumberFormat="1" applyFont="1" applyBorder="1"/>
    <xf numFmtId="0" fontId="18" fillId="0" borderId="6" xfId="2" applyNumberFormat="1" applyFont="1" applyBorder="1"/>
    <xf numFmtId="0" fontId="18" fillId="0" borderId="10" xfId="2" applyFont="1" applyBorder="1" applyAlignment="1">
      <alignment horizontal="center"/>
    </xf>
    <xf numFmtId="0" fontId="18" fillId="0" borderId="0" xfId="2" applyFont="1" applyBorder="1" applyAlignment="1">
      <alignment horizontal="center"/>
    </xf>
    <xf numFmtId="0" fontId="17" fillId="0" borderId="0" xfId="2" applyFont="1" applyBorder="1" applyAlignment="1">
      <alignment horizontal="center"/>
    </xf>
    <xf numFmtId="0" fontId="18" fillId="0" borderId="2" xfId="3" applyFont="1" applyBorder="1" applyAlignment="1">
      <alignment horizontal="center"/>
    </xf>
    <xf numFmtId="0" fontId="18" fillId="0" borderId="4" xfId="3" applyFont="1" applyBorder="1" applyAlignment="1">
      <alignment horizontal="center"/>
    </xf>
    <xf numFmtId="0" fontId="18" fillId="0" borderId="5" xfId="3" applyFont="1" applyBorder="1" applyAlignment="1">
      <alignment horizontal="center"/>
    </xf>
    <xf numFmtId="0" fontId="18" fillId="0" borderId="6" xfId="3" applyFont="1" applyBorder="1" applyAlignment="1">
      <alignment horizontal="center"/>
    </xf>
    <xf numFmtId="0" fontId="18" fillId="0" borderId="0" xfId="3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8" fillId="0" borderId="3" xfId="3" applyFont="1" applyBorder="1" applyAlignment="1">
      <alignment horizontal="center"/>
    </xf>
    <xf numFmtId="0" fontId="18" fillId="0" borderId="1" xfId="3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Alignment="1"/>
    <xf numFmtId="0" fontId="16" fillId="0" borderId="4" xfId="2" applyFont="1" applyBorder="1"/>
    <xf numFmtId="0" fontId="16" fillId="0" borderId="6" xfId="2" applyFont="1" applyBorder="1"/>
    <xf numFmtId="0" fontId="18" fillId="0" borderId="3" xfId="2" applyFont="1" applyBorder="1"/>
    <xf numFmtId="0" fontId="18" fillId="0" borderId="4" xfId="2" applyFont="1" applyBorder="1"/>
    <xf numFmtId="0" fontId="18" fillId="0" borderId="6" xfId="2" applyFont="1" applyBorder="1"/>
    <xf numFmtId="0" fontId="17" fillId="0" borderId="0" xfId="2" applyFont="1" applyBorder="1"/>
    <xf numFmtId="0" fontId="18" fillId="0" borderId="5" xfId="2" applyFont="1" applyBorder="1"/>
    <xf numFmtId="0" fontId="16" fillId="0" borderId="1" xfId="3" applyFont="1" applyBorder="1"/>
    <xf numFmtId="0" fontId="16" fillId="0" borderId="5" xfId="2" applyFont="1" applyBorder="1"/>
    <xf numFmtId="0" fontId="16" fillId="0" borderId="5" xfId="0" applyFont="1" applyBorder="1" applyAlignment="1">
      <alignment horizontal="left"/>
    </xf>
    <xf numFmtId="0" fontId="18" fillId="0" borderId="10" xfId="2" applyFont="1" applyBorder="1"/>
    <xf numFmtId="0" fontId="18" fillId="0" borderId="0" xfId="2" applyFont="1" applyBorder="1"/>
    <xf numFmtId="0" fontId="18" fillId="0" borderId="2" xfId="3" applyFont="1" applyBorder="1"/>
    <xf numFmtId="0" fontId="18" fillId="0" borderId="1" xfId="3" applyFont="1" applyBorder="1"/>
    <xf numFmtId="0" fontId="18" fillId="0" borderId="6" xfId="3" applyFont="1" applyBorder="1"/>
    <xf numFmtId="0" fontId="18" fillId="0" borderId="5" xfId="3" applyFont="1" applyBorder="1"/>
    <xf numFmtId="0" fontId="18" fillId="0" borderId="0" xfId="3" applyFont="1" applyBorder="1"/>
    <xf numFmtId="0" fontId="1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8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4" xfId="2" applyFont="1" applyBorder="1" applyAlignment="1"/>
    <xf numFmtId="188" fontId="16" fillId="0" borderId="1" xfId="1" applyNumberFormat="1" applyFont="1" applyBorder="1" applyAlignment="1">
      <alignment horizontal="center"/>
    </xf>
    <xf numFmtId="187" fontId="16" fillId="0" borderId="1" xfId="2" applyNumberFormat="1" applyFont="1" applyBorder="1" applyAlignment="1">
      <alignment horizontal="center"/>
    </xf>
    <xf numFmtId="0" fontId="16" fillId="0" borderId="4" xfId="2" applyFont="1" applyBorder="1" applyAlignment="1">
      <alignment horizontal="left"/>
    </xf>
    <xf numFmtId="0" fontId="16" fillId="0" borderId="6" xfId="2" applyFont="1" applyBorder="1" applyAlignment="1">
      <alignment horizontal="left"/>
    </xf>
    <xf numFmtId="0" fontId="16" fillId="0" borderId="6" xfId="2" applyFont="1" applyBorder="1" applyAlignment="1"/>
    <xf numFmtId="187" fontId="16" fillId="0" borderId="5" xfId="2" applyNumberFormat="1" applyFont="1" applyBorder="1" applyAlignment="1">
      <alignment horizontal="center"/>
    </xf>
    <xf numFmtId="0" fontId="18" fillId="0" borderId="3" xfId="2" applyFont="1" applyBorder="1" applyAlignment="1"/>
    <xf numFmtId="187" fontId="18" fillId="0" borderId="2" xfId="2" applyNumberFormat="1" applyFont="1" applyBorder="1" applyAlignment="1">
      <alignment horizontal="center"/>
    </xf>
    <xf numFmtId="0" fontId="18" fillId="0" borderId="4" xfId="2" applyFont="1" applyBorder="1" applyAlignment="1">
      <alignment horizontal="left"/>
    </xf>
    <xf numFmtId="187" fontId="18" fillId="0" borderId="1" xfId="2" applyNumberFormat="1" applyFont="1" applyBorder="1" applyAlignment="1">
      <alignment horizontal="center"/>
    </xf>
    <xf numFmtId="0" fontId="18" fillId="0" borderId="6" xfId="2" applyFont="1" applyBorder="1" applyAlignment="1">
      <alignment horizontal="left"/>
    </xf>
    <xf numFmtId="187" fontId="18" fillId="0" borderId="5" xfId="2" applyNumberFormat="1" applyFont="1" applyBorder="1" applyAlignment="1">
      <alignment horizontal="center"/>
    </xf>
    <xf numFmtId="0" fontId="17" fillId="0" borderId="0" xfId="2" applyFont="1" applyBorder="1" applyAlignment="1">
      <alignment horizontal="left"/>
    </xf>
    <xf numFmtId="187" fontId="17" fillId="0" borderId="0" xfId="2" applyNumberFormat="1" applyFont="1" applyBorder="1" applyAlignment="1">
      <alignment horizontal="center"/>
    </xf>
    <xf numFmtId="0" fontId="16" fillId="0" borderId="1" xfId="2" applyNumberFormat="1" applyFont="1" applyBorder="1" applyAlignment="1">
      <alignment horizontal="center"/>
    </xf>
    <xf numFmtId="0" fontId="16" fillId="0" borderId="5" xfId="2" applyNumberFormat="1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8" fillId="0" borderId="4" xfId="2" applyFont="1" applyBorder="1" applyAlignment="1"/>
    <xf numFmtId="188" fontId="16" fillId="0" borderId="7" xfId="1" applyNumberFormat="1" applyFont="1" applyBorder="1" applyAlignment="1">
      <alignment horizontal="right"/>
    </xf>
    <xf numFmtId="188" fontId="16" fillId="0" borderId="1" xfId="1" applyNumberFormat="1" applyFont="1" applyBorder="1" applyAlignment="1">
      <alignment horizontal="right"/>
    </xf>
    <xf numFmtId="0" fontId="16" fillId="0" borderId="7" xfId="0" applyFont="1" applyBorder="1" applyAlignment="1">
      <alignment horizontal="right"/>
    </xf>
    <xf numFmtId="0" fontId="16" fillId="0" borderId="0" xfId="2" applyFont="1" applyBorder="1"/>
    <xf numFmtId="188" fontId="16" fillId="0" borderId="2" xfId="1" applyNumberFormat="1" applyFont="1" applyBorder="1" applyAlignment="1">
      <alignment horizontal="center"/>
    </xf>
    <xf numFmtId="0" fontId="16" fillId="0" borderId="1" xfId="3" applyFont="1" applyBorder="1" applyAlignment="1">
      <alignment horizontal="left"/>
    </xf>
    <xf numFmtId="3" fontId="16" fillId="0" borderId="1" xfId="3" applyNumberFormat="1" applyFont="1" applyBorder="1" applyAlignment="1">
      <alignment horizontal="center"/>
    </xf>
    <xf numFmtId="0" fontId="16" fillId="0" borderId="5" xfId="2" applyFont="1" applyBorder="1" applyAlignment="1">
      <alignment horizontal="left"/>
    </xf>
    <xf numFmtId="3" fontId="16" fillId="0" borderId="2" xfId="0" applyNumberFormat="1" applyFont="1" applyBorder="1" applyAlignment="1">
      <alignment horizontal="right"/>
    </xf>
    <xf numFmtId="3" fontId="16" fillId="0" borderId="10" xfId="0" applyNumberFormat="1" applyFont="1" applyBorder="1" applyAlignment="1">
      <alignment horizontal="right"/>
    </xf>
    <xf numFmtId="3" fontId="16" fillId="0" borderId="2" xfId="3" applyNumberFormat="1" applyFont="1" applyBorder="1" applyAlignment="1">
      <alignment horizontal="center"/>
    </xf>
    <xf numFmtId="0" fontId="16" fillId="0" borderId="2" xfId="3" applyFont="1" applyBorder="1"/>
    <xf numFmtId="0" fontId="16" fillId="0" borderId="0" xfId="0" applyFont="1" applyBorder="1" applyAlignment="1">
      <alignment horizontal="right"/>
    </xf>
    <xf numFmtId="0" fontId="16" fillId="0" borderId="0" xfId="3" applyFont="1" applyBorder="1" applyAlignment="1">
      <alignment horizontal="center"/>
    </xf>
    <xf numFmtId="0" fontId="16" fillId="0" borderId="5" xfId="0" applyFont="1" applyBorder="1" applyAlignment="1"/>
    <xf numFmtId="3" fontId="16" fillId="0" borderId="5" xfId="0" applyNumberFormat="1" applyFont="1" applyBorder="1" applyAlignment="1">
      <alignment horizontal="center"/>
    </xf>
    <xf numFmtId="187" fontId="18" fillId="0" borderId="4" xfId="2" applyNumberFormat="1" applyFont="1" applyBorder="1" applyAlignment="1">
      <alignment horizontal="right"/>
    </xf>
    <xf numFmtId="187" fontId="18" fillId="0" borderId="4" xfId="2" applyNumberFormat="1" applyFont="1" applyBorder="1" applyAlignment="1">
      <alignment horizontal="center"/>
    </xf>
    <xf numFmtId="0" fontId="18" fillId="0" borderId="6" xfId="2" applyFont="1" applyBorder="1" applyAlignment="1"/>
    <xf numFmtId="187" fontId="18" fillId="0" borderId="6" xfId="2" applyNumberFormat="1" applyFont="1" applyBorder="1" applyAlignment="1">
      <alignment horizontal="center"/>
    </xf>
    <xf numFmtId="0" fontId="18" fillId="0" borderId="1" xfId="2" applyFont="1" applyBorder="1" applyAlignment="1">
      <alignment horizontal="left"/>
    </xf>
    <xf numFmtId="187" fontId="18" fillId="0" borderId="1" xfId="2" applyNumberFormat="1" applyFont="1" applyBorder="1" applyAlignment="1">
      <alignment horizontal="right"/>
    </xf>
    <xf numFmtId="0" fontId="18" fillId="0" borderId="1" xfId="2" applyFont="1" applyBorder="1" applyAlignment="1">
      <alignment horizontal="right"/>
    </xf>
    <xf numFmtId="0" fontId="18" fillId="0" borderId="5" xfId="2" applyFont="1" applyBorder="1" applyAlignment="1">
      <alignment horizontal="left"/>
    </xf>
    <xf numFmtId="0" fontId="18" fillId="0" borderId="2" xfId="2" applyFont="1" applyBorder="1" applyAlignment="1"/>
    <xf numFmtId="0" fontId="18" fillId="0" borderId="1" xfId="2" applyFont="1" applyBorder="1" applyAlignment="1"/>
    <xf numFmtId="0" fontId="18" fillId="0" borderId="5" xfId="2" applyFont="1" applyBorder="1" applyAlignment="1"/>
    <xf numFmtId="0" fontId="18" fillId="0" borderId="4" xfId="2" applyFont="1" applyBorder="1" applyAlignment="1">
      <alignment horizontal="right"/>
    </xf>
    <xf numFmtId="187" fontId="18" fillId="0" borderId="6" xfId="2" applyNumberFormat="1" applyFont="1" applyBorder="1" applyAlignment="1">
      <alignment horizontal="right"/>
    </xf>
    <xf numFmtId="0" fontId="18" fillId="0" borderId="6" xfId="2" applyFont="1" applyBorder="1" applyAlignment="1">
      <alignment horizontal="right"/>
    </xf>
    <xf numFmtId="187" fontId="18" fillId="0" borderId="5" xfId="2" applyNumberFormat="1" applyFont="1" applyBorder="1" applyAlignment="1">
      <alignment horizontal="right"/>
    </xf>
    <xf numFmtId="0" fontId="16" fillId="0" borderId="0" xfId="0" applyFont="1" applyBorder="1" applyAlignment="1"/>
    <xf numFmtId="0" fontId="18" fillId="0" borderId="1" xfId="2" applyNumberFormat="1" applyFont="1" applyBorder="1" applyAlignment="1">
      <alignment horizontal="center"/>
    </xf>
    <xf numFmtId="0" fontId="18" fillId="0" borderId="5" xfId="2" applyNumberFormat="1" applyFont="1" applyBorder="1" applyAlignment="1">
      <alignment horizontal="center"/>
    </xf>
    <xf numFmtId="187" fontId="18" fillId="0" borderId="2" xfId="2" applyNumberFormat="1" applyFont="1" applyBorder="1" applyAlignment="1">
      <alignment horizontal="right"/>
    </xf>
    <xf numFmtId="0" fontId="18" fillId="0" borderId="2" xfId="2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18" fillId="0" borderId="0" xfId="2" applyNumberFormat="1" applyFont="1" applyBorder="1" applyAlignment="1">
      <alignment horizontal="center"/>
    </xf>
    <xf numFmtId="0" fontId="18" fillId="0" borderId="0" xfId="2" applyFont="1" applyBorder="1" applyAlignment="1">
      <alignment horizontal="left"/>
    </xf>
    <xf numFmtId="187" fontId="18" fillId="0" borderId="0" xfId="2" applyNumberFormat="1" applyFont="1" applyBorder="1" applyAlignment="1">
      <alignment horizontal="right"/>
    </xf>
    <xf numFmtId="187" fontId="18" fillId="0" borderId="0" xfId="2" applyNumberFormat="1" applyFont="1" applyBorder="1" applyAlignment="1">
      <alignment horizontal="center"/>
    </xf>
    <xf numFmtId="0" fontId="18" fillId="0" borderId="4" xfId="2" applyNumberFormat="1" applyFont="1" applyBorder="1"/>
    <xf numFmtId="0" fontId="18" fillId="0" borderId="6" xfId="2" applyNumberFormat="1" applyFont="1" applyBorder="1" applyAlignment="1">
      <alignment horizontal="center"/>
    </xf>
    <xf numFmtId="0" fontId="18" fillId="0" borderId="10" xfId="2" applyFont="1" applyBorder="1" applyAlignment="1">
      <alignment horizontal="left"/>
    </xf>
    <xf numFmtId="0" fontId="18" fillId="0" borderId="10" xfId="2" applyFont="1" applyBorder="1" applyAlignment="1"/>
    <xf numFmtId="0" fontId="18" fillId="0" borderId="0" xfId="2" applyFont="1" applyBorder="1" applyAlignment="1"/>
    <xf numFmtId="0" fontId="22" fillId="0" borderId="1" xfId="0" applyFont="1" applyBorder="1" applyAlignment="1">
      <alignment horizontal="center"/>
    </xf>
    <xf numFmtId="187" fontId="18" fillId="0" borderId="7" xfId="2" applyNumberFormat="1" applyFont="1" applyBorder="1" applyAlignment="1">
      <alignment horizontal="center"/>
    </xf>
    <xf numFmtId="0" fontId="22" fillId="0" borderId="1" xfId="0" applyFont="1" applyBorder="1"/>
    <xf numFmtId="187" fontId="18" fillId="0" borderId="9" xfId="2" applyNumberFormat="1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5" xfId="0" applyFont="1" applyBorder="1"/>
    <xf numFmtId="0" fontId="22" fillId="0" borderId="4" xfId="0" applyFont="1" applyBorder="1"/>
    <xf numFmtId="0" fontId="16" fillId="0" borderId="1" xfId="0" applyFont="1" applyBorder="1" applyAlignment="1">
      <alignment horizontal="left"/>
    </xf>
    <xf numFmtId="187" fontId="18" fillId="0" borderId="3" xfId="2" applyNumberFormat="1" applyFont="1" applyBorder="1" applyAlignment="1">
      <alignment horizontal="right"/>
    </xf>
    <xf numFmtId="0" fontId="17" fillId="0" borderId="0" xfId="2" applyFont="1" applyBorder="1" applyAlignment="1"/>
    <xf numFmtId="3" fontId="18" fillId="0" borderId="2" xfId="3" applyNumberFormat="1" applyFont="1" applyBorder="1" applyAlignment="1">
      <alignment horizontal="right"/>
    </xf>
    <xf numFmtId="3" fontId="18" fillId="0" borderId="2" xfId="3" applyNumberFormat="1" applyFont="1" applyBorder="1" applyAlignment="1">
      <alignment horizontal="center"/>
    </xf>
    <xf numFmtId="0" fontId="18" fillId="0" borderId="1" xfId="3" applyFont="1" applyBorder="1" applyAlignment="1">
      <alignment horizontal="right"/>
    </xf>
    <xf numFmtId="0" fontId="18" fillId="0" borderId="11" xfId="3" applyFont="1" applyBorder="1" applyAlignment="1">
      <alignment horizontal="center"/>
    </xf>
    <xf numFmtId="0" fontId="18" fillId="0" borderId="5" xfId="3" applyFont="1" applyBorder="1" applyAlignment="1">
      <alignment horizontal="left"/>
    </xf>
    <xf numFmtId="0" fontId="18" fillId="0" borderId="5" xfId="3" applyFont="1" applyBorder="1" applyAlignment="1">
      <alignment horizontal="right"/>
    </xf>
    <xf numFmtId="0" fontId="18" fillId="0" borderId="9" xfId="3" applyFont="1" applyBorder="1" applyAlignment="1">
      <alignment horizontal="center"/>
    </xf>
    <xf numFmtId="0" fontId="18" fillId="0" borderId="7" xfId="3" applyFont="1" applyBorder="1" applyAlignment="1">
      <alignment horizontal="center"/>
    </xf>
    <xf numFmtId="3" fontId="18" fillId="0" borderId="1" xfId="3" applyNumberFormat="1" applyFont="1" applyBorder="1" applyAlignment="1">
      <alignment horizontal="right"/>
    </xf>
    <xf numFmtId="3" fontId="18" fillId="0" borderId="1" xfId="3" applyNumberFormat="1" applyFont="1" applyBorder="1" applyAlignment="1">
      <alignment horizontal="center"/>
    </xf>
    <xf numFmtId="0" fontId="18" fillId="0" borderId="0" xfId="3" applyFont="1" applyBorder="1" applyAlignment="1">
      <alignment horizontal="right"/>
    </xf>
    <xf numFmtId="0" fontId="18" fillId="0" borderId="11" xfId="3" applyFont="1" applyBorder="1"/>
    <xf numFmtId="0" fontId="18" fillId="0" borderId="5" xfId="3" applyFont="1" applyBorder="1" applyAlignment="1"/>
    <xf numFmtId="0" fontId="18" fillId="0" borderId="6" xfId="3" applyFont="1" applyBorder="1" applyAlignment="1"/>
    <xf numFmtId="0" fontId="18" fillId="0" borderId="6" xfId="3" applyFont="1" applyBorder="1" applyAlignment="1">
      <alignment horizontal="right"/>
    </xf>
    <xf numFmtId="49" fontId="18" fillId="0" borderId="5" xfId="5" applyNumberFormat="1" applyFont="1" applyBorder="1" applyAlignment="1">
      <alignment horizontal="right"/>
    </xf>
    <xf numFmtId="188" fontId="18" fillId="0" borderId="1" xfId="1" applyNumberFormat="1" applyFont="1" applyBorder="1" applyAlignment="1">
      <alignment horizontal="right"/>
    </xf>
    <xf numFmtId="188" fontId="18" fillId="0" borderId="1" xfId="1" applyNumberFormat="1" applyFont="1" applyBorder="1" applyAlignment="1">
      <alignment horizontal="center"/>
    </xf>
    <xf numFmtId="0" fontId="16" fillId="0" borderId="2" xfId="0" applyFont="1" applyBorder="1" applyAlignment="1">
      <alignment horizontal="left"/>
    </xf>
    <xf numFmtId="187" fontId="16" fillId="0" borderId="2" xfId="2" applyNumberFormat="1" applyFont="1" applyBorder="1" applyAlignment="1">
      <alignment horizontal="right"/>
    </xf>
    <xf numFmtId="187" fontId="16" fillId="0" borderId="2" xfId="2" applyNumberFormat="1" applyFont="1" applyBorder="1" applyAlignment="1">
      <alignment horizontal="center"/>
    </xf>
    <xf numFmtId="187" fontId="16" fillId="0" borderId="1" xfId="2" applyNumberFormat="1" applyFont="1" applyBorder="1" applyAlignment="1">
      <alignment horizontal="right"/>
    </xf>
    <xf numFmtId="3" fontId="16" fillId="0" borderId="0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Border="1" applyAlignment="1"/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/>
    <xf numFmtId="3" fontId="20" fillId="0" borderId="0" xfId="0" applyNumberFormat="1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10" xfId="2" applyFont="1" applyBorder="1" applyAlignment="1">
      <alignment horizontal="center"/>
    </xf>
    <xf numFmtId="0" fontId="17" fillId="0" borderId="10" xfId="2" applyFont="1" applyBorder="1" applyAlignment="1">
      <alignment horizontal="left"/>
    </xf>
    <xf numFmtId="0" fontId="17" fillId="0" borderId="10" xfId="7" applyNumberFormat="1" applyFont="1" applyBorder="1"/>
    <xf numFmtId="0" fontId="17" fillId="0" borderId="10" xfId="2" applyFont="1" applyBorder="1" applyAlignment="1"/>
    <xf numFmtId="187" fontId="17" fillId="0" borderId="10" xfId="2" applyNumberFormat="1" applyFont="1" applyBorder="1" applyAlignment="1">
      <alignment horizontal="center"/>
    </xf>
    <xf numFmtId="0" fontId="17" fillId="0" borderId="10" xfId="2" applyFont="1" applyBorder="1"/>
    <xf numFmtId="0" fontId="17" fillId="0" borderId="0" xfId="7" applyNumberFormat="1" applyFont="1" applyBorder="1"/>
    <xf numFmtId="0" fontId="16" fillId="0" borderId="10" xfId="2" applyFont="1" applyBorder="1"/>
    <xf numFmtId="0" fontId="22" fillId="0" borderId="6" xfId="0" applyFont="1" applyBorder="1"/>
    <xf numFmtId="0" fontId="18" fillId="0" borderId="10" xfId="3" applyFont="1" applyBorder="1" applyAlignment="1">
      <alignment horizontal="center"/>
    </xf>
    <xf numFmtId="0" fontId="18" fillId="0" borderId="10" xfId="3" applyFont="1" applyBorder="1"/>
    <xf numFmtId="49" fontId="2" fillId="0" borderId="10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188" fontId="2" fillId="0" borderId="0" xfId="6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center"/>
    </xf>
    <xf numFmtId="0" fontId="2" fillId="0" borderId="10" xfId="6" applyNumberFormat="1" applyFont="1" applyBorder="1" applyAlignment="1">
      <alignment horizontal="right"/>
    </xf>
    <xf numFmtId="0" fontId="2" fillId="0" borderId="1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61" fontId="2" fillId="0" borderId="0" xfId="6" applyNumberFormat="1" applyFont="1" applyBorder="1" applyAlignment="1">
      <alignment horizontal="right"/>
    </xf>
    <xf numFmtId="0" fontId="16" fillId="0" borderId="3" xfId="2" applyFont="1" applyBorder="1"/>
    <xf numFmtId="0" fontId="16" fillId="0" borderId="3" xfId="2" applyFont="1" applyBorder="1" applyAlignment="1">
      <alignment horizontal="center"/>
    </xf>
    <xf numFmtId="0" fontId="16" fillId="0" borderId="1" xfId="2" applyFont="1" applyBorder="1"/>
    <xf numFmtId="0" fontId="16" fillId="0" borderId="1" xfId="2" applyFont="1" applyBorder="1" applyAlignment="1">
      <alignment horizontal="right"/>
    </xf>
    <xf numFmtId="0" fontId="16" fillId="0" borderId="5" xfId="2" applyFont="1" applyBorder="1" applyAlignment="1"/>
    <xf numFmtId="187" fontId="16" fillId="0" borderId="4" xfId="2" applyNumberFormat="1" applyFont="1" applyBorder="1" applyAlignment="1">
      <alignment horizontal="right"/>
    </xf>
    <xf numFmtId="187" fontId="16" fillId="0" borderId="4" xfId="2" applyNumberFormat="1" applyFont="1" applyBorder="1" applyAlignment="1">
      <alignment horizontal="center"/>
    </xf>
    <xf numFmtId="187" fontId="16" fillId="0" borderId="6" xfId="2" applyNumberFormat="1" applyFont="1" applyBorder="1" applyAlignment="1">
      <alignment horizontal="right"/>
    </xf>
    <xf numFmtId="187" fontId="16" fillId="0" borderId="6" xfId="2" applyNumberFormat="1" applyFont="1" applyBorder="1" applyAlignment="1">
      <alignment horizontal="center"/>
    </xf>
    <xf numFmtId="0" fontId="16" fillId="0" borderId="4" xfId="2" applyFont="1" applyBorder="1" applyAlignment="1">
      <alignment horizontal="right"/>
    </xf>
    <xf numFmtId="187" fontId="16" fillId="0" borderId="0" xfId="2" applyNumberFormat="1" applyFont="1" applyBorder="1" applyAlignment="1">
      <alignment horizontal="center"/>
    </xf>
    <xf numFmtId="0" fontId="16" fillId="0" borderId="0" xfId="2" applyFont="1" applyBorder="1" applyAlignment="1">
      <alignment horizontal="left"/>
    </xf>
    <xf numFmtId="0" fontId="16" fillId="0" borderId="10" xfId="2" applyFont="1" applyBorder="1" applyAlignment="1">
      <alignment horizontal="center"/>
    </xf>
    <xf numFmtId="0" fontId="16" fillId="0" borderId="10" xfId="2" applyFont="1" applyBorder="1" applyAlignment="1">
      <alignment horizontal="left"/>
    </xf>
    <xf numFmtId="187" fontId="16" fillId="0" borderId="10" xfId="2" applyNumberFormat="1" applyFont="1" applyBorder="1" applyAlignment="1">
      <alignment horizontal="center"/>
    </xf>
    <xf numFmtId="188" fontId="18" fillId="0" borderId="2" xfId="6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right"/>
    </xf>
    <xf numFmtId="0" fontId="18" fillId="0" borderId="1" xfId="7" applyNumberFormat="1" applyFont="1" applyBorder="1"/>
    <xf numFmtId="0" fontId="18" fillId="0" borderId="1" xfId="0" applyFont="1" applyBorder="1" applyAlignment="1">
      <alignment horizontal="center"/>
    </xf>
    <xf numFmtId="0" fontId="18" fillId="0" borderId="5" xfId="7" applyNumberFormat="1" applyFont="1" applyBorder="1"/>
    <xf numFmtId="0" fontId="18" fillId="0" borderId="5" xfId="0" applyFont="1" applyBorder="1" applyAlignment="1">
      <alignment horizontal="center"/>
    </xf>
    <xf numFmtId="0" fontId="23" fillId="0" borderId="5" xfId="3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0" borderId="2" xfId="7" applyNumberFormat="1" applyFont="1" applyBorder="1"/>
    <xf numFmtId="0" fontId="7" fillId="0" borderId="1" xfId="6" applyNumberFormat="1" applyFont="1" applyBorder="1" applyAlignment="1">
      <alignment horizontal="center"/>
    </xf>
    <xf numFmtId="3" fontId="7" fillId="0" borderId="2" xfId="6" applyNumberFormat="1" applyFont="1" applyBorder="1" applyAlignment="1">
      <alignment horizontal="right"/>
    </xf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7" applyNumberFormat="1" applyFont="1" applyBorder="1"/>
    <xf numFmtId="0" fontId="7" fillId="0" borderId="1" xfId="6" applyNumberFormat="1" applyFont="1" applyBorder="1" applyAlignment="1">
      <alignment horizontal="right"/>
    </xf>
    <xf numFmtId="49" fontId="7" fillId="0" borderId="5" xfId="0" applyNumberFormat="1" applyFont="1" applyBorder="1" applyAlignment="1">
      <alignment horizontal="center"/>
    </xf>
    <xf numFmtId="0" fontId="7" fillId="0" borderId="5" xfId="7" applyNumberFormat="1" applyFont="1" applyBorder="1"/>
    <xf numFmtId="0" fontId="7" fillId="0" borderId="5" xfId="6" applyNumberFormat="1" applyFont="1" applyBorder="1" applyAlignment="1">
      <alignment horizontal="right"/>
    </xf>
    <xf numFmtId="0" fontId="7" fillId="0" borderId="5" xfId="6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left"/>
    </xf>
    <xf numFmtId="0" fontId="7" fillId="0" borderId="5" xfId="0" applyNumberFormat="1" applyFont="1" applyBorder="1" applyAlignment="1">
      <alignment horizontal="center"/>
    </xf>
    <xf numFmtId="3" fontId="7" fillId="0" borderId="2" xfId="6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2" xfId="0" applyFont="1" applyBorder="1"/>
    <xf numFmtId="188" fontId="18" fillId="0" borderId="2" xfId="6" applyNumberFormat="1" applyFont="1" applyBorder="1" applyAlignment="1">
      <alignment horizontal="right"/>
    </xf>
    <xf numFmtId="0" fontId="18" fillId="0" borderId="1" xfId="0" applyFont="1" applyBorder="1"/>
    <xf numFmtId="188" fontId="18" fillId="0" borderId="1" xfId="6" applyNumberFormat="1" applyFont="1" applyBorder="1" applyAlignment="1">
      <alignment horizontal="right"/>
    </xf>
    <xf numFmtId="0" fontId="18" fillId="0" borderId="1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6" fillId="0" borderId="2" xfId="7" applyNumberFormat="1" applyFont="1" applyBorder="1"/>
    <xf numFmtId="0" fontId="24" fillId="0" borderId="0" xfId="0" applyFont="1" applyBorder="1" applyAlignment="1">
      <alignment horizontal="center"/>
    </xf>
    <xf numFmtId="0" fontId="2" fillId="0" borderId="1" xfId="0" applyFont="1" applyBorder="1" applyAlignment="1">
      <alignment horizontal="justify"/>
    </xf>
    <xf numFmtId="0" fontId="18" fillId="0" borderId="0" xfId="0" applyFont="1" applyAlignment="1">
      <alignment horizontal="left"/>
    </xf>
    <xf numFmtId="188" fontId="16" fillId="0" borderId="1" xfId="6" applyNumberFormat="1" applyFont="1" applyBorder="1" applyAlignment="1">
      <alignment horizontal="center"/>
    </xf>
    <xf numFmtId="0" fontId="16" fillId="0" borderId="4" xfId="2" applyNumberFormat="1" applyFont="1" applyBorder="1"/>
    <xf numFmtId="0" fontId="16" fillId="0" borderId="4" xfId="3" applyFont="1" applyBorder="1"/>
    <xf numFmtId="0" fontId="16" fillId="0" borderId="6" xfId="2" applyNumberFormat="1" applyFont="1" applyBorder="1"/>
    <xf numFmtId="188" fontId="16" fillId="0" borderId="2" xfId="1" applyNumberFormat="1" applyFont="1" applyBorder="1" applyAlignment="1">
      <alignment horizontal="right"/>
    </xf>
    <xf numFmtId="0" fontId="16" fillId="0" borderId="3" xfId="2" applyFont="1" applyBorder="1" applyAlignment="1"/>
    <xf numFmtId="0" fontId="16" fillId="0" borderId="2" xfId="0" applyNumberFormat="1" applyFont="1" applyBorder="1" applyAlignment="1">
      <alignment horizontal="left"/>
    </xf>
    <xf numFmtId="0" fontId="16" fillId="0" borderId="1" xfId="0" applyNumberFormat="1" applyFont="1" applyBorder="1" applyAlignment="1">
      <alignment horizontal="left"/>
    </xf>
    <xf numFmtId="0" fontId="16" fillId="0" borderId="1" xfId="0" applyNumberFormat="1" applyFont="1" applyBorder="1" applyAlignment="1">
      <alignment horizontal="center"/>
    </xf>
    <xf numFmtId="0" fontId="16" fillId="0" borderId="1" xfId="6" applyNumberFormat="1" applyFont="1" applyBorder="1" applyAlignment="1">
      <alignment horizontal="center"/>
    </xf>
    <xf numFmtId="187" fontId="16" fillId="0" borderId="3" xfId="2" applyNumberFormat="1" applyFont="1" applyBorder="1" applyAlignment="1">
      <alignment horizontal="right"/>
    </xf>
    <xf numFmtId="0" fontId="16" fillId="0" borderId="2" xfId="6" applyNumberFormat="1" applyFont="1" applyBorder="1" applyAlignment="1">
      <alignment horizontal="center"/>
    </xf>
    <xf numFmtId="0" fontId="16" fillId="0" borderId="1" xfId="6" applyNumberFormat="1" applyFont="1" applyBorder="1" applyAlignment="1">
      <alignment horizontal="right"/>
    </xf>
    <xf numFmtId="187" fontId="16" fillId="0" borderId="5" xfId="2" applyNumberFormat="1" applyFont="1" applyBorder="1" applyAlignment="1">
      <alignment horizontal="right"/>
    </xf>
    <xf numFmtId="0" fontId="16" fillId="0" borderId="2" xfId="0" applyFont="1" applyBorder="1" applyAlignment="1">
      <alignment horizontal="justify"/>
    </xf>
    <xf numFmtId="188" fontId="16" fillId="0" borderId="2" xfId="6" applyNumberFormat="1" applyFont="1" applyBorder="1" applyAlignment="1">
      <alignment horizontal="right"/>
    </xf>
    <xf numFmtId="61" fontId="16" fillId="0" borderId="5" xfId="6" applyNumberFormat="1" applyFont="1" applyBorder="1" applyAlignment="1">
      <alignment horizontal="right"/>
    </xf>
    <xf numFmtId="0" fontId="16" fillId="0" borderId="5" xfId="6" applyNumberFormat="1" applyFont="1" applyBorder="1" applyAlignment="1">
      <alignment horizontal="center"/>
    </xf>
    <xf numFmtId="0" fontId="16" fillId="0" borderId="5" xfId="0" applyNumberFormat="1" applyFont="1" applyBorder="1" applyAlignment="1">
      <alignment horizontal="left"/>
    </xf>
    <xf numFmtId="0" fontId="16" fillId="0" borderId="5" xfId="0" applyNumberFormat="1" applyFont="1" applyBorder="1" applyAlignment="1">
      <alignment horizontal="center"/>
    </xf>
    <xf numFmtId="0" fontId="16" fillId="0" borderId="2" xfId="2" applyNumberFormat="1" applyFont="1" applyBorder="1" applyAlignment="1">
      <alignment horizontal="center"/>
    </xf>
    <xf numFmtId="0" fontId="16" fillId="0" borderId="6" xfId="2" applyFont="1" applyBorder="1" applyAlignment="1">
      <alignment horizontal="right"/>
    </xf>
    <xf numFmtId="0" fontId="16" fillId="0" borderId="1" xfId="0" applyFont="1" applyBorder="1" applyAlignment="1">
      <alignment horizontal="justify"/>
    </xf>
    <xf numFmtId="188" fontId="16" fillId="0" borderId="1" xfId="6" applyNumberFormat="1" applyFont="1" applyBorder="1" applyAlignment="1">
      <alignment horizontal="right"/>
    </xf>
    <xf numFmtId="0" fontId="16" fillId="0" borderId="5" xfId="2" applyNumberFormat="1" applyFont="1" applyBorder="1"/>
    <xf numFmtId="0" fontId="16" fillId="0" borderId="3" xfId="2" applyNumberFormat="1" applyFont="1" applyBorder="1"/>
    <xf numFmtId="0" fontId="16" fillId="0" borderId="2" xfId="2" applyFont="1" applyBorder="1" applyAlignment="1">
      <alignment horizontal="left"/>
    </xf>
    <xf numFmtId="187" fontId="16" fillId="0" borderId="3" xfId="2" applyNumberFormat="1" applyFont="1" applyBorder="1" applyAlignment="1">
      <alignment horizontal="center"/>
    </xf>
    <xf numFmtId="0" fontId="16" fillId="0" borderId="0" xfId="2" applyFont="1" applyBorder="1" applyAlignment="1">
      <alignment horizontal="right"/>
    </xf>
    <xf numFmtId="0" fontId="16" fillId="0" borderId="9" xfId="2" applyFont="1" applyBorder="1" applyAlignment="1">
      <alignment horizontal="right"/>
    </xf>
    <xf numFmtId="0" fontId="16" fillId="0" borderId="5" xfId="2" applyFont="1" applyBorder="1" applyAlignment="1">
      <alignment horizontal="right"/>
    </xf>
    <xf numFmtId="0" fontId="18" fillId="0" borderId="9" xfId="2" applyFont="1" applyBorder="1" applyAlignment="1">
      <alignment horizontal="center"/>
    </xf>
    <xf numFmtId="0" fontId="8" fillId="0" borderId="1" xfId="2" applyFont="1" applyBorder="1"/>
    <xf numFmtId="0" fontId="16" fillId="0" borderId="1" xfId="0" applyFont="1" applyBorder="1" applyAlignment="1"/>
    <xf numFmtId="0" fontId="18" fillId="0" borderId="8" xfId="3" applyFont="1" applyBorder="1" applyAlignment="1">
      <alignment horizontal="center"/>
    </xf>
    <xf numFmtId="0" fontId="18" fillId="0" borderId="0" xfId="0" applyFont="1" applyAlignment="1"/>
    <xf numFmtId="0" fontId="18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0" xfId="2" applyFont="1" applyBorder="1"/>
    <xf numFmtId="0" fontId="7" fillId="0" borderId="10" xfId="2" applyFont="1" applyBorder="1" applyAlignment="1">
      <alignment horizontal="left"/>
    </xf>
    <xf numFmtId="187" fontId="7" fillId="0" borderId="10" xfId="2" applyNumberFormat="1" applyFont="1" applyBorder="1" applyAlignment="1">
      <alignment horizontal="center"/>
    </xf>
    <xf numFmtId="0" fontId="27" fillId="0" borderId="0" xfId="2" applyFont="1" applyBorder="1" applyAlignment="1">
      <alignment horizontal="center"/>
    </xf>
    <xf numFmtId="0" fontId="8" fillId="0" borderId="10" xfId="2" applyFont="1" applyBorder="1"/>
    <xf numFmtId="0" fontId="5" fillId="0" borderId="10" xfId="2" applyFont="1" applyBorder="1" applyAlignment="1">
      <alignment horizontal="center"/>
    </xf>
    <xf numFmtId="0" fontId="28" fillId="0" borderId="0" xfId="2" applyFont="1" applyBorder="1" applyAlignment="1">
      <alignment horizontal="center"/>
    </xf>
    <xf numFmtId="0" fontId="2" fillId="0" borderId="2" xfId="3" applyFont="1" applyBorder="1" applyAlignment="1">
      <alignment horizontal="left"/>
    </xf>
    <xf numFmtId="0" fontId="5" fillId="0" borderId="0" xfId="3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0" fontId="5" fillId="0" borderId="12" xfId="0" applyFont="1" applyBorder="1" applyAlignment="1">
      <alignment horizontal="center"/>
    </xf>
    <xf numFmtId="0" fontId="2" fillId="0" borderId="10" xfId="0" applyFont="1" applyBorder="1" applyAlignment="1"/>
    <xf numFmtId="0" fontId="1" fillId="0" borderId="0" xfId="0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3" fontId="2" fillId="0" borderId="5" xfId="0" applyNumberFormat="1" applyFont="1" applyBorder="1"/>
    <xf numFmtId="0" fontId="29" fillId="0" borderId="2" xfId="0" applyFont="1" applyBorder="1" applyAlignment="1">
      <alignment horizontal="justify"/>
    </xf>
    <xf numFmtId="188" fontId="29" fillId="0" borderId="2" xfId="6" applyNumberFormat="1" applyFont="1" applyBorder="1" applyAlignment="1">
      <alignment horizontal="right"/>
    </xf>
    <xf numFmtId="0" fontId="29" fillId="0" borderId="1" xfId="7" applyNumberFormat="1" applyFont="1" applyBorder="1"/>
    <xf numFmtId="0" fontId="29" fillId="0" borderId="1" xfId="6" applyNumberFormat="1" applyFont="1" applyBorder="1" applyAlignment="1">
      <alignment horizontal="right"/>
    </xf>
    <xf numFmtId="49" fontId="2" fillId="0" borderId="1" xfId="0" applyNumberFormat="1" applyFont="1" applyBorder="1"/>
    <xf numFmtId="0" fontId="29" fillId="0" borderId="1" xfId="0" applyFont="1" applyBorder="1"/>
    <xf numFmtId="0" fontId="29" fillId="0" borderId="1" xfId="0" applyFont="1" applyBorder="1" applyAlignment="1">
      <alignment horizontal="center"/>
    </xf>
    <xf numFmtId="49" fontId="2" fillId="0" borderId="1" xfId="7" applyNumberFormat="1" applyFont="1" applyBorder="1"/>
    <xf numFmtId="0" fontId="29" fillId="0" borderId="1" xfId="3" applyFont="1" applyBorder="1" applyAlignment="1">
      <alignment horizontal="center"/>
    </xf>
    <xf numFmtId="0" fontId="29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29" fillId="0" borderId="5" xfId="0" applyFont="1" applyBorder="1"/>
    <xf numFmtId="0" fontId="29" fillId="0" borderId="5" xfId="3" applyFont="1" applyBorder="1" applyAlignment="1">
      <alignment horizontal="center"/>
    </xf>
    <xf numFmtId="49" fontId="2" fillId="0" borderId="5" xfId="0" applyNumberFormat="1" applyFont="1" applyBorder="1"/>
    <xf numFmtId="0" fontId="1" fillId="0" borderId="1" xfId="6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7" fillId="0" borderId="10" xfId="2" applyFont="1" applyBorder="1" applyAlignment="1">
      <alignment horizontal="center"/>
    </xf>
    <xf numFmtId="187" fontId="16" fillId="0" borderId="0" xfId="2" applyNumberFormat="1" applyFont="1" applyBorder="1" applyAlignment="1">
      <alignment horizontal="right"/>
    </xf>
    <xf numFmtId="0" fontId="18" fillId="0" borderId="10" xfId="7" applyNumberFormat="1" applyFont="1" applyBorder="1"/>
    <xf numFmtId="0" fontId="18" fillId="0" borderId="0" xfId="2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27" fillId="0" borderId="0" xfId="3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30" fillId="0" borderId="0" xfId="0" applyFont="1"/>
    <xf numFmtId="2" fontId="2" fillId="0" borderId="1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" fontId="2" fillId="0" borderId="1" xfId="6" applyNumberFormat="1" applyFont="1" applyBorder="1" applyAlignment="1">
      <alignment horizontal="right"/>
    </xf>
    <xf numFmtId="4" fontId="2" fillId="0" borderId="7" xfId="6" applyNumberFormat="1" applyFont="1" applyBorder="1" applyAlignment="1">
      <alignment horizontal="right"/>
    </xf>
    <xf numFmtId="3" fontId="2" fillId="0" borderId="1" xfId="6" applyNumberFormat="1" applyFont="1" applyBorder="1" applyAlignment="1">
      <alignment horizontal="right"/>
    </xf>
    <xf numFmtId="3" fontId="2" fillId="0" borderId="5" xfId="6" applyNumberFormat="1" applyFont="1" applyBorder="1" applyAlignment="1">
      <alignment horizontal="right"/>
    </xf>
    <xf numFmtId="3" fontId="2" fillId="0" borderId="7" xfId="6" applyNumberFormat="1" applyFont="1" applyBorder="1" applyAlignment="1">
      <alignment horizontal="center"/>
    </xf>
    <xf numFmtId="3" fontId="2" fillId="0" borderId="8" xfId="6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3" fontId="2" fillId="0" borderId="11" xfId="3" applyNumberFormat="1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0" fontId="29" fillId="0" borderId="0" xfId="0" applyFont="1" applyBorder="1"/>
    <xf numFmtId="0" fontId="29" fillId="0" borderId="0" xfId="3" applyFont="1" applyBorder="1" applyAlignment="1">
      <alignment horizontal="center"/>
    </xf>
    <xf numFmtId="49" fontId="2" fillId="0" borderId="0" xfId="0" applyNumberFormat="1" applyFont="1" applyBorder="1"/>
    <xf numFmtId="3" fontId="18" fillId="0" borderId="1" xfId="3" applyNumberFormat="1" applyFont="1" applyBorder="1" applyAlignment="1"/>
    <xf numFmtId="0" fontId="16" fillId="0" borderId="10" xfId="7" applyNumberFormat="1" applyFont="1" applyBorder="1"/>
    <xf numFmtId="0" fontId="16" fillId="0" borderId="10" xfId="2" applyFont="1" applyBorder="1" applyAlignment="1"/>
    <xf numFmtId="0" fontId="16" fillId="0" borderId="10" xfId="0" applyNumberFormat="1" applyFont="1" applyBorder="1" applyAlignment="1">
      <alignment horizontal="left"/>
    </xf>
    <xf numFmtId="0" fontId="16" fillId="0" borderId="0" xfId="7" applyNumberFormat="1" applyFont="1" applyBorder="1"/>
    <xf numFmtId="0" fontId="16" fillId="0" borderId="0" xfId="2" applyFont="1" applyBorder="1" applyAlignment="1"/>
    <xf numFmtId="0" fontId="16" fillId="0" borderId="0" xfId="6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left"/>
    </xf>
    <xf numFmtId="0" fontId="18" fillId="0" borderId="10" xfId="2" applyNumberFormat="1" applyFont="1" applyBorder="1" applyAlignment="1">
      <alignment horizontal="center"/>
    </xf>
    <xf numFmtId="0" fontId="16" fillId="0" borderId="10" xfId="2" applyNumberFormat="1" applyFont="1" applyBorder="1" applyAlignment="1">
      <alignment horizontal="center"/>
    </xf>
    <xf numFmtId="0" fontId="16" fillId="0" borderId="0" xfId="2" applyNumberFormat="1" applyFont="1" applyBorder="1" applyAlignment="1">
      <alignment horizontal="center"/>
    </xf>
    <xf numFmtId="188" fontId="2" fillId="0" borderId="10" xfId="0" applyNumberFormat="1" applyFont="1" applyBorder="1" applyAlignment="1">
      <alignment horizontal="center"/>
    </xf>
    <xf numFmtId="188" fontId="2" fillId="0" borderId="0" xfId="0" applyNumberFormat="1" applyFont="1" applyBorder="1" applyAlignment="1">
      <alignment horizontal="center"/>
    </xf>
    <xf numFmtId="188" fontId="6" fillId="0" borderId="0" xfId="0" applyNumberFormat="1" applyFont="1" applyBorder="1" applyAlignment="1">
      <alignment horizontal="center"/>
    </xf>
    <xf numFmtId="187" fontId="6" fillId="0" borderId="0" xfId="2" applyNumberFormat="1" applyFont="1" applyBorder="1" applyAlignment="1">
      <alignment horizontal="center"/>
    </xf>
    <xf numFmtId="188" fontId="2" fillId="0" borderId="10" xfId="3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188" fontId="16" fillId="0" borderId="0" xfId="0" applyNumberFormat="1" applyFont="1" applyBorder="1" applyAlignment="1">
      <alignment horizontal="center"/>
    </xf>
    <xf numFmtId="187" fontId="2" fillId="0" borderId="10" xfId="2" applyNumberFormat="1" applyFont="1" applyBorder="1" applyAlignment="1">
      <alignment horizontal="right"/>
    </xf>
    <xf numFmtId="188" fontId="2" fillId="0" borderId="0" xfId="2" applyNumberFormat="1" applyFont="1" applyBorder="1" applyAlignment="1">
      <alignment horizontal="center"/>
    </xf>
    <xf numFmtId="188" fontId="2" fillId="0" borderId="0" xfId="3" applyNumberFormat="1" applyFont="1" applyBorder="1" applyAlignment="1">
      <alignment horizontal="center"/>
    </xf>
    <xf numFmtId="187" fontId="6" fillId="0" borderId="0" xfId="3" applyNumberFormat="1" applyFont="1" applyBorder="1" applyAlignment="1">
      <alignment horizontal="center"/>
    </xf>
    <xf numFmtId="3" fontId="29" fillId="0" borderId="0" xfId="3" applyNumberFormat="1" applyFont="1" applyBorder="1" applyAlignment="1">
      <alignment horizontal="center"/>
    </xf>
    <xf numFmtId="188" fontId="6" fillId="0" borderId="0" xfId="3" applyNumberFormat="1" applyFont="1" applyBorder="1" applyAlignment="1">
      <alignment horizontal="center"/>
    </xf>
    <xf numFmtId="188" fontId="2" fillId="0" borderId="0" xfId="0" applyNumberFormat="1" applyFont="1" applyAlignment="1">
      <alignment horizontal="center"/>
    </xf>
    <xf numFmtId="187" fontId="6" fillId="0" borderId="0" xfId="0" applyNumberFormat="1" applyFont="1" applyBorder="1" applyAlignment="1">
      <alignment horizontal="center"/>
    </xf>
    <xf numFmtId="187" fontId="2" fillId="0" borderId="0" xfId="2" applyNumberFormat="1" applyFont="1" applyBorder="1" applyAlignment="1">
      <alignment horizontal="left"/>
    </xf>
    <xf numFmtId="187" fontId="6" fillId="0" borderId="0" xfId="0" applyNumberFormat="1" applyFont="1" applyAlignment="1">
      <alignment horizontal="center"/>
    </xf>
    <xf numFmtId="187" fontId="31" fillId="0" borderId="0" xfId="3" applyNumberFormat="1" applyFont="1" applyBorder="1" applyAlignment="1">
      <alignment horizontal="center"/>
    </xf>
    <xf numFmtId="188" fontId="17" fillId="0" borderId="10" xfId="0" applyNumberFormat="1" applyFont="1" applyBorder="1" applyAlignment="1">
      <alignment horizontal="center"/>
    </xf>
    <xf numFmtId="3" fontId="17" fillId="0" borderId="0" xfId="2" applyNumberFormat="1" applyFont="1" applyBorder="1" applyAlignment="1">
      <alignment horizontal="left"/>
    </xf>
    <xf numFmtId="187" fontId="17" fillId="0" borderId="0" xfId="0" applyNumberFormat="1" applyFont="1" applyAlignment="1">
      <alignment horizontal="center"/>
    </xf>
    <xf numFmtId="187" fontId="17" fillId="0" borderId="10" xfId="0" applyNumberFormat="1" applyFont="1" applyBorder="1" applyAlignment="1">
      <alignment horizontal="center"/>
    </xf>
    <xf numFmtId="187" fontId="17" fillId="0" borderId="10" xfId="6" applyNumberFormat="1" applyFont="1" applyBorder="1" applyAlignment="1">
      <alignment horizontal="center"/>
    </xf>
    <xf numFmtId="188" fontId="17" fillId="0" borderId="0" xfId="0" applyNumberFormat="1" applyFont="1" applyAlignment="1">
      <alignment horizontal="center"/>
    </xf>
    <xf numFmtId="187" fontId="17" fillId="0" borderId="10" xfId="2" applyNumberFormat="1" applyFont="1" applyBorder="1" applyAlignment="1">
      <alignment horizontal="left"/>
    </xf>
    <xf numFmtId="0" fontId="17" fillId="0" borderId="4" xfId="2" applyFont="1" applyBorder="1" applyAlignment="1">
      <alignment horizontal="right"/>
    </xf>
    <xf numFmtId="187" fontId="17" fillId="0" borderId="6" xfId="2" applyNumberFormat="1" applyFont="1" applyBorder="1" applyAlignment="1">
      <alignment horizontal="center"/>
    </xf>
    <xf numFmtId="187" fontId="17" fillId="0" borderId="4" xfId="2" applyNumberFormat="1" applyFont="1" applyBorder="1" applyAlignment="1">
      <alignment horizontal="center"/>
    </xf>
    <xf numFmtId="0" fontId="17" fillId="0" borderId="6" xfId="2" applyFont="1" applyBorder="1" applyAlignment="1">
      <alignment horizontal="right"/>
    </xf>
    <xf numFmtId="0" fontId="17" fillId="0" borderId="10" xfId="2" applyFont="1" applyBorder="1" applyAlignment="1">
      <alignment horizontal="right"/>
    </xf>
    <xf numFmtId="188" fontId="17" fillId="0" borderId="10" xfId="2" applyNumberFormat="1" applyFont="1" applyBorder="1" applyAlignment="1">
      <alignment horizontal="center"/>
    </xf>
    <xf numFmtId="187" fontId="17" fillId="0" borderId="10" xfId="2" applyNumberFormat="1" applyFont="1" applyBorder="1" applyAlignment="1">
      <alignment horizontal="right"/>
    </xf>
    <xf numFmtId="0" fontId="17" fillId="0" borderId="0" xfId="2" applyFont="1" applyBorder="1" applyAlignment="1">
      <alignment horizontal="right"/>
    </xf>
    <xf numFmtId="187" fontId="17" fillId="0" borderId="0" xfId="2" applyNumberFormat="1" applyFont="1" applyBorder="1" applyAlignment="1">
      <alignment horizontal="right"/>
    </xf>
    <xf numFmtId="188" fontId="17" fillId="0" borderId="0" xfId="2" applyNumberFormat="1" applyFont="1" applyBorder="1" applyAlignment="1">
      <alignment horizontal="right"/>
    </xf>
    <xf numFmtId="3" fontId="16" fillId="0" borderId="2" xfId="6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right"/>
    </xf>
    <xf numFmtId="0" fontId="16" fillId="0" borderId="5" xfId="0" applyFont="1" applyBorder="1" applyAlignment="1">
      <alignment horizontal="right"/>
    </xf>
    <xf numFmtId="61" fontId="16" fillId="0" borderId="1" xfId="6" applyNumberFormat="1" applyFont="1" applyBorder="1" applyAlignment="1">
      <alignment horizontal="right"/>
    </xf>
    <xf numFmtId="0" fontId="16" fillId="0" borderId="5" xfId="6" applyNumberFormat="1" applyFont="1" applyBorder="1" applyAlignment="1">
      <alignment horizontal="right"/>
    </xf>
    <xf numFmtId="3" fontId="16" fillId="0" borderId="2" xfId="6" applyNumberFormat="1" applyFont="1" applyBorder="1" applyAlignment="1">
      <alignment horizontal="right"/>
    </xf>
    <xf numFmtId="3" fontId="16" fillId="0" borderId="1" xfId="6" applyNumberFormat="1" applyFont="1" applyBorder="1" applyAlignment="1">
      <alignment horizontal="right"/>
    </xf>
    <xf numFmtId="3" fontId="16" fillId="0" borderId="5" xfId="0" applyNumberFormat="1" applyFont="1" applyBorder="1"/>
    <xf numFmtId="0" fontId="16" fillId="0" borderId="5" xfId="0" applyNumberFormat="1" applyFont="1" applyBorder="1"/>
    <xf numFmtId="3" fontId="16" fillId="0" borderId="8" xfId="6" applyNumberFormat="1" applyFont="1" applyBorder="1" applyAlignment="1">
      <alignment horizontal="center"/>
    </xf>
    <xf numFmtId="3" fontId="16" fillId="0" borderId="7" xfId="6" applyNumberFormat="1" applyFont="1" applyBorder="1" applyAlignment="1">
      <alignment horizontal="right"/>
    </xf>
    <xf numFmtId="0" fontId="16" fillId="0" borderId="7" xfId="6" applyNumberFormat="1" applyFont="1" applyBorder="1" applyAlignment="1">
      <alignment horizontal="right"/>
    </xf>
    <xf numFmtId="0" fontId="16" fillId="0" borderId="5" xfId="0" applyNumberFormat="1" applyFont="1" applyBorder="1" applyAlignment="1">
      <alignment horizontal="right"/>
    </xf>
    <xf numFmtId="3" fontId="17" fillId="0" borderId="0" xfId="0" applyNumberFormat="1" applyFont="1"/>
    <xf numFmtId="0" fontId="32" fillId="0" borderId="0" xfId="0" applyFont="1"/>
    <xf numFmtId="187" fontId="9" fillId="0" borderId="0" xfId="0" applyNumberFormat="1" applyFont="1"/>
    <xf numFmtId="188" fontId="33" fillId="0" borderId="0" xfId="0" applyNumberFormat="1" applyFont="1"/>
    <xf numFmtId="188" fontId="34" fillId="0" borderId="0" xfId="0" applyNumberFormat="1" applyFont="1"/>
    <xf numFmtId="0" fontId="35" fillId="0" borderId="0" xfId="0" applyFont="1"/>
    <xf numFmtId="187" fontId="35" fillId="0" borderId="0" xfId="0" applyNumberFormat="1" applyFont="1"/>
    <xf numFmtId="188" fontId="36" fillId="0" borderId="0" xfId="0" applyNumberFormat="1" applyFont="1"/>
    <xf numFmtId="187" fontId="36" fillId="0" borderId="0" xfId="0" applyNumberFormat="1" applyFont="1"/>
    <xf numFmtId="3" fontId="35" fillId="0" borderId="0" xfId="0" applyNumberFormat="1" applyFont="1"/>
    <xf numFmtId="188" fontId="9" fillId="0" borderId="10" xfId="6" applyNumberFormat="1" applyFont="1" applyBorder="1" applyAlignment="1">
      <alignment horizontal="center"/>
    </xf>
    <xf numFmtId="188" fontId="17" fillId="0" borderId="10" xfId="6" applyNumberFormat="1" applyFont="1" applyBorder="1" applyAlignment="1">
      <alignment horizontal="center"/>
    </xf>
    <xf numFmtId="188" fontId="37" fillId="0" borderId="10" xfId="0" applyNumberFormat="1" applyFont="1" applyBorder="1" applyAlignment="1">
      <alignment horizontal="left"/>
    </xf>
    <xf numFmtId="3" fontId="9" fillId="0" borderId="10" xfId="6" applyNumberFormat="1" applyFont="1" applyBorder="1" applyAlignment="1">
      <alignment horizontal="right"/>
    </xf>
    <xf numFmtId="188" fontId="9" fillId="0" borderId="10" xfId="6" applyNumberFormat="1" applyFont="1" applyBorder="1" applyAlignment="1">
      <alignment horizontal="right"/>
    </xf>
    <xf numFmtId="3" fontId="37" fillId="0" borderId="10" xfId="0" applyNumberFormat="1" applyFont="1" applyBorder="1" applyAlignment="1">
      <alignment horizontal="left"/>
    </xf>
    <xf numFmtId="188" fontId="38" fillId="0" borderId="10" xfId="0" applyNumberFormat="1" applyFont="1" applyBorder="1" applyAlignment="1">
      <alignment horizontal="left"/>
    </xf>
    <xf numFmtId="3" fontId="17" fillId="0" borderId="10" xfId="3" applyNumberFormat="1" applyFont="1" applyBorder="1" applyAlignment="1">
      <alignment horizontal="center"/>
    </xf>
    <xf numFmtId="3" fontId="17" fillId="0" borderId="10" xfId="3" applyNumberFormat="1" applyFont="1" applyBorder="1" applyAlignment="1">
      <alignment horizontal="right"/>
    </xf>
    <xf numFmtId="3" fontId="17" fillId="0" borderId="10" xfId="0" applyNumberFormat="1" applyFont="1" applyBorder="1" applyAlignment="1">
      <alignment horizontal="center"/>
    </xf>
    <xf numFmtId="61" fontId="9" fillId="0" borderId="0" xfId="6" applyNumberFormat="1" applyFont="1" applyBorder="1" applyAlignment="1">
      <alignment horizontal="right"/>
    </xf>
    <xf numFmtId="3" fontId="9" fillId="0" borderId="0" xfId="6" applyNumberFormat="1" applyFont="1" applyBorder="1" applyAlignment="1">
      <alignment horizontal="center"/>
    </xf>
    <xf numFmtId="0" fontId="9" fillId="0" borderId="0" xfId="6" applyNumberFormat="1" applyFont="1" applyBorder="1" applyAlignment="1">
      <alignment horizontal="center"/>
    </xf>
    <xf numFmtId="0" fontId="3" fillId="0" borderId="0" xfId="0" applyFont="1"/>
    <xf numFmtId="188" fontId="35" fillId="0" borderId="0" xfId="0" applyNumberFormat="1" applyFont="1"/>
    <xf numFmtId="0" fontId="40" fillId="0" borderId="0" xfId="2" applyFont="1" applyBorder="1" applyAlignment="1">
      <alignment horizontal="left"/>
    </xf>
    <xf numFmtId="187" fontId="40" fillId="0" borderId="0" xfId="2" applyNumberFormat="1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188" fontId="41" fillId="0" borderId="0" xfId="0" applyNumberFormat="1" applyFont="1" applyBorder="1" applyAlignment="1">
      <alignment horizontal="center"/>
    </xf>
    <xf numFmtId="188" fontId="17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87" fontId="18" fillId="0" borderId="10" xfId="2" applyNumberFormat="1" applyFont="1" applyBorder="1" applyAlignment="1">
      <alignment horizontal="right"/>
    </xf>
    <xf numFmtId="187" fontId="18" fillId="0" borderId="10" xfId="2" applyNumberFormat="1" applyFont="1" applyBorder="1" applyAlignment="1">
      <alignment horizontal="center"/>
    </xf>
    <xf numFmtId="3" fontId="18" fillId="0" borderId="0" xfId="3" applyNumberFormat="1" applyFont="1" applyBorder="1" applyAlignment="1">
      <alignment horizontal="center"/>
    </xf>
    <xf numFmtId="187" fontId="19" fillId="0" borderId="0" xfId="3" applyNumberFormat="1" applyFont="1" applyBorder="1" applyAlignment="1">
      <alignment horizontal="center"/>
    </xf>
    <xf numFmtId="3" fontId="41" fillId="0" borderId="0" xfId="0" applyNumberFormat="1" applyFont="1" applyBorder="1" applyAlignment="1">
      <alignment horizontal="center"/>
    </xf>
    <xf numFmtId="187" fontId="18" fillId="0" borderId="3" xfId="2" applyNumberFormat="1" applyFont="1" applyBorder="1" applyAlignment="1">
      <alignment horizontal="center"/>
    </xf>
    <xf numFmtId="3" fontId="42" fillId="0" borderId="0" xfId="0" applyNumberFormat="1" applyFont="1" applyBorder="1" applyAlignment="1">
      <alignment horizontal="center"/>
    </xf>
    <xf numFmtId="188" fontId="40" fillId="0" borderId="0" xfId="0" applyNumberFormat="1" applyFont="1" applyBorder="1" applyAlignment="1">
      <alignment horizontal="center"/>
    </xf>
    <xf numFmtId="0" fontId="40" fillId="0" borderId="0" xfId="0" applyFont="1" applyBorder="1" applyAlignment="1">
      <alignment horizontal="left"/>
    </xf>
    <xf numFmtId="3" fontId="42" fillId="0" borderId="0" xfId="0" applyNumberFormat="1" applyFont="1" applyBorder="1" applyAlignment="1">
      <alignment horizontal="left"/>
    </xf>
    <xf numFmtId="3" fontId="7" fillId="0" borderId="0" xfId="3" applyNumberFormat="1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187" fontId="17" fillId="0" borderId="0" xfId="0" applyNumberFormat="1" applyFont="1" applyBorder="1" applyAlignment="1">
      <alignment horizontal="center"/>
    </xf>
    <xf numFmtId="0" fontId="30" fillId="0" borderId="0" xfId="0" applyFont="1" applyAlignment="1">
      <alignment horizontal="center"/>
    </xf>
    <xf numFmtId="187" fontId="17" fillId="0" borderId="0" xfId="2" applyNumberFormat="1" applyFont="1" applyBorder="1" applyAlignment="1">
      <alignment horizontal="left"/>
    </xf>
    <xf numFmtId="3" fontId="40" fillId="0" borderId="0" xfId="0" applyNumberFormat="1" applyFont="1" applyBorder="1" applyAlignment="1">
      <alignment horizontal="center"/>
    </xf>
    <xf numFmtId="188" fontId="39" fillId="0" borderId="0" xfId="2" applyNumberFormat="1" applyFont="1" applyBorder="1" applyAlignment="1">
      <alignment horizontal="left"/>
    </xf>
    <xf numFmtId="0" fontId="7" fillId="0" borderId="10" xfId="0" applyFont="1" applyBorder="1"/>
    <xf numFmtId="188" fontId="23" fillId="0" borderId="0" xfId="2" applyNumberFormat="1" applyFont="1" applyBorder="1" applyAlignment="1">
      <alignment horizontal="left"/>
    </xf>
    <xf numFmtId="0" fontId="7" fillId="0" borderId="0" xfId="0" applyFont="1" applyBorder="1"/>
    <xf numFmtId="188" fontId="7" fillId="0" borderId="0" xfId="0" applyNumberFormat="1" applyFont="1" applyBorder="1"/>
    <xf numFmtId="188" fontId="43" fillId="0" borderId="10" xfId="2" applyNumberFormat="1" applyFont="1" applyBorder="1" applyAlignment="1">
      <alignment horizontal="left"/>
    </xf>
    <xf numFmtId="187" fontId="6" fillId="0" borderId="5" xfId="0" applyNumberFormat="1" applyFont="1" applyBorder="1" applyAlignment="1">
      <alignment horizontal="center"/>
    </xf>
    <xf numFmtId="187" fontId="7" fillId="0" borderId="0" xfId="2" applyNumberFormat="1" applyFont="1" applyBorder="1" applyAlignment="1">
      <alignment horizontal="left"/>
    </xf>
    <xf numFmtId="187" fontId="41" fillId="0" borderId="0" xfId="0" applyNumberFormat="1" applyFont="1" applyAlignment="1">
      <alignment horizontal="center"/>
    </xf>
    <xf numFmtId="187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87" fontId="41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1" fillId="0" borderId="0" xfId="0" applyFont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6" fillId="0" borderId="8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</cellXfs>
  <cellStyles count="8">
    <cellStyle name="Comma 2" xfId="4"/>
    <cellStyle name="Normal 2" xfId="3"/>
    <cellStyle name="Normal 3" xfId="2"/>
    <cellStyle name="เครื่องหมายจุลภาค 2" xfId="6"/>
    <cellStyle name="จุลภาค" xfId="1" builtinId="3"/>
    <cellStyle name="ปกติ" xfId="0" builtinId="0"/>
    <cellStyle name="ปกติ 2" xfId="5"/>
    <cellStyle name="สกุลเงิน" xfId="7" builtinId="4"/>
  </cellStyles>
  <dxfs count="0"/>
  <tableStyles count="0" defaultTableStyle="TableStyleMedium9" defaultPivotStyle="PivotStyleLight16"/>
  <colors>
    <mruColors>
      <color rgb="FF00FF00"/>
      <color rgb="FFFF33CC"/>
      <color rgb="FF0000FF"/>
      <color rgb="FF00FFFF"/>
      <color rgb="FF03AD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P462"/>
  <sheetViews>
    <sheetView view="pageBreakPreview" topLeftCell="A96" zoomScaleNormal="110" zoomScaleSheetLayoutView="100" workbookViewId="0">
      <selection activeCell="K85" sqref="K85:K88"/>
    </sheetView>
  </sheetViews>
  <sheetFormatPr defaultColWidth="9.109375" defaultRowHeight="15.6" x14ac:dyDescent="0.3"/>
  <cols>
    <col min="1" max="1" width="5.33203125" style="15" customWidth="1"/>
    <col min="2" max="2" width="28.109375" style="14" customWidth="1"/>
    <col min="3" max="3" width="20" style="15" customWidth="1"/>
    <col min="4" max="4" width="18.5546875" style="15" customWidth="1"/>
    <col min="5" max="5" width="10.88671875" style="15" customWidth="1"/>
    <col min="6" max="6" width="11.44140625" style="15" customWidth="1"/>
    <col min="7" max="7" width="11.109375" style="15" customWidth="1"/>
    <col min="8" max="8" width="11.6640625" style="15" customWidth="1"/>
    <col min="9" max="9" width="12" style="15" customWidth="1"/>
    <col min="10" max="10" width="12.44140625" style="15" customWidth="1"/>
    <col min="11" max="11" width="17.88671875" style="15" customWidth="1"/>
    <col min="12" max="12" width="13.33203125" style="15" customWidth="1"/>
    <col min="13" max="13" width="18.109375" style="15" customWidth="1"/>
    <col min="14" max="16384" width="9.109375" style="15"/>
  </cols>
  <sheetData>
    <row r="1" spans="1:16" ht="18" x14ac:dyDescent="0.35">
      <c r="A1" s="14" t="s">
        <v>943</v>
      </c>
      <c r="C1" s="14"/>
      <c r="D1" s="14"/>
      <c r="E1" s="14"/>
      <c r="F1" s="14"/>
      <c r="G1" s="14"/>
      <c r="H1" s="14"/>
      <c r="I1" s="14"/>
      <c r="J1" s="14"/>
      <c r="K1" s="14"/>
      <c r="L1" s="603" t="s">
        <v>945</v>
      </c>
      <c r="M1" s="14"/>
      <c r="N1" s="14"/>
      <c r="O1" s="14"/>
      <c r="P1" s="14"/>
    </row>
    <row r="2" spans="1:16" ht="18" x14ac:dyDescent="0.35">
      <c r="A2" s="102" t="s">
        <v>944</v>
      </c>
      <c r="B2" s="102"/>
      <c r="C2" s="16"/>
      <c r="D2" s="16"/>
      <c r="E2" s="16"/>
      <c r="F2" s="16"/>
      <c r="G2" s="16"/>
      <c r="H2" s="16"/>
      <c r="I2" s="16"/>
      <c r="J2" s="16"/>
      <c r="K2" s="16"/>
      <c r="L2" s="16"/>
      <c r="M2" s="14"/>
      <c r="N2" s="14"/>
      <c r="O2" s="14"/>
      <c r="P2" s="14"/>
    </row>
    <row r="3" spans="1:16" ht="18" x14ac:dyDescent="0.35">
      <c r="A3" s="803" t="s">
        <v>10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14"/>
      <c r="N3" s="14"/>
      <c r="O3" s="14"/>
      <c r="P3" s="14"/>
    </row>
    <row r="4" spans="1:16" ht="18" x14ac:dyDescent="0.35">
      <c r="A4" s="803" t="s">
        <v>946</v>
      </c>
      <c r="B4" s="803"/>
      <c r="C4" s="803"/>
      <c r="D4" s="803"/>
      <c r="E4" s="803"/>
      <c r="F4" s="803"/>
      <c r="G4" s="803"/>
      <c r="H4" s="803"/>
      <c r="I4" s="803"/>
      <c r="J4" s="803"/>
      <c r="K4" s="803"/>
      <c r="L4" s="803"/>
      <c r="M4" s="14"/>
      <c r="N4" s="14"/>
      <c r="O4" s="14"/>
      <c r="P4" s="14"/>
    </row>
    <row r="5" spans="1:16" ht="18" x14ac:dyDescent="0.35">
      <c r="A5" s="803" t="s">
        <v>15</v>
      </c>
      <c r="B5" s="803"/>
      <c r="C5" s="803"/>
      <c r="D5" s="803"/>
      <c r="E5" s="803"/>
      <c r="F5" s="803"/>
      <c r="G5" s="803"/>
      <c r="H5" s="803"/>
      <c r="I5" s="803"/>
      <c r="J5" s="803"/>
      <c r="K5" s="803"/>
      <c r="L5" s="803"/>
      <c r="M5" s="14"/>
      <c r="N5" s="14"/>
      <c r="O5" s="14"/>
      <c r="P5" s="14"/>
    </row>
    <row r="6" spans="1:16" ht="18" x14ac:dyDescent="0.35">
      <c r="A6" s="605"/>
      <c r="B6" s="606"/>
      <c r="C6" s="605"/>
      <c r="D6" s="605"/>
      <c r="E6" s="605"/>
      <c r="F6" s="605"/>
      <c r="G6" s="605"/>
      <c r="H6" s="605"/>
      <c r="I6" s="605"/>
      <c r="J6" s="605"/>
      <c r="K6" s="605"/>
      <c r="L6" s="605"/>
    </row>
    <row r="7" spans="1:16" ht="18" x14ac:dyDescent="0.35">
      <c r="A7" s="606" t="s">
        <v>16</v>
      </c>
      <c r="B7" s="606"/>
      <c r="C7" s="606"/>
      <c r="D7" s="606"/>
      <c r="E7" s="605"/>
      <c r="F7" s="605"/>
      <c r="G7" s="605"/>
      <c r="H7" s="605"/>
      <c r="I7" s="605"/>
      <c r="J7" s="605"/>
      <c r="K7" s="605"/>
      <c r="L7" s="605"/>
    </row>
    <row r="8" spans="1:16" ht="15.75" customHeight="1" x14ac:dyDescent="0.35">
      <c r="A8" s="813" t="s">
        <v>18</v>
      </c>
      <c r="B8" s="813"/>
      <c r="C8" s="813"/>
      <c r="D8" s="813"/>
      <c r="E8" s="813"/>
      <c r="F8" s="813"/>
      <c r="G8" s="813"/>
      <c r="H8" s="607"/>
      <c r="I8" s="605"/>
      <c r="J8" s="605"/>
      <c r="K8" s="605"/>
      <c r="L8" s="605"/>
    </row>
    <row r="9" spans="1:16" ht="18" x14ac:dyDescent="0.35">
      <c r="A9" s="605"/>
      <c r="B9" s="607" t="s">
        <v>17</v>
      </c>
      <c r="C9" s="605"/>
      <c r="D9" s="605"/>
      <c r="E9" s="605"/>
      <c r="F9" s="605"/>
      <c r="G9" s="605"/>
      <c r="H9" s="605"/>
      <c r="I9" s="605"/>
      <c r="J9" s="605"/>
      <c r="K9" s="605"/>
      <c r="L9" s="605"/>
    </row>
    <row r="10" spans="1:16" ht="18" x14ac:dyDescent="0.35">
      <c r="A10" s="605"/>
      <c r="B10" s="606" t="s">
        <v>125</v>
      </c>
      <c r="C10" s="605"/>
      <c r="D10" s="605"/>
      <c r="E10" s="605"/>
      <c r="F10" s="605"/>
      <c r="G10" s="605"/>
      <c r="H10" s="605"/>
      <c r="I10" s="605"/>
      <c r="J10" s="605"/>
      <c r="K10" s="605"/>
      <c r="L10" s="605"/>
    </row>
    <row r="11" spans="1:16" x14ac:dyDescent="0.3">
      <c r="A11" s="810" t="s">
        <v>0</v>
      </c>
      <c r="B11" s="807" t="s">
        <v>9</v>
      </c>
      <c r="C11" s="804" t="s">
        <v>5</v>
      </c>
      <c r="D11" s="17" t="s">
        <v>1</v>
      </c>
      <c r="E11" s="814" t="s">
        <v>947</v>
      </c>
      <c r="F11" s="815"/>
      <c r="G11" s="815"/>
      <c r="H11" s="815"/>
      <c r="I11" s="816"/>
      <c r="J11" s="18" t="s">
        <v>6</v>
      </c>
      <c r="K11" s="19" t="s">
        <v>8</v>
      </c>
      <c r="L11" s="17" t="s">
        <v>14</v>
      </c>
    </row>
    <row r="12" spans="1:16" x14ac:dyDescent="0.3">
      <c r="A12" s="811"/>
      <c r="B12" s="808"/>
      <c r="C12" s="805"/>
      <c r="D12" s="20" t="s">
        <v>2</v>
      </c>
      <c r="E12" s="21">
        <v>2561</v>
      </c>
      <c r="F12" s="17">
        <v>2562</v>
      </c>
      <c r="G12" s="21">
        <v>2563</v>
      </c>
      <c r="H12" s="17">
        <v>2564</v>
      </c>
      <c r="I12" s="17">
        <v>2565</v>
      </c>
      <c r="J12" s="22" t="s">
        <v>7</v>
      </c>
      <c r="K12" s="23" t="s">
        <v>3</v>
      </c>
      <c r="L12" s="20" t="s">
        <v>13</v>
      </c>
    </row>
    <row r="13" spans="1:16" x14ac:dyDescent="0.3">
      <c r="A13" s="812"/>
      <c r="B13" s="809"/>
      <c r="C13" s="806"/>
      <c r="D13" s="24"/>
      <c r="E13" s="25" t="s">
        <v>4</v>
      </c>
      <c r="F13" s="24" t="s">
        <v>4</v>
      </c>
      <c r="G13" s="25" t="s">
        <v>4</v>
      </c>
      <c r="H13" s="24" t="s">
        <v>4</v>
      </c>
      <c r="I13" s="24" t="s">
        <v>4</v>
      </c>
      <c r="J13" s="26"/>
      <c r="K13" s="27"/>
      <c r="L13" s="24"/>
    </row>
    <row r="14" spans="1:16" x14ac:dyDescent="0.3">
      <c r="A14" s="28">
        <v>1</v>
      </c>
      <c r="B14" s="29" t="s">
        <v>126</v>
      </c>
      <c r="C14" s="29" t="s">
        <v>127</v>
      </c>
      <c r="D14" s="29" t="s">
        <v>513</v>
      </c>
      <c r="E14" s="30">
        <v>30000</v>
      </c>
      <c r="F14" s="30">
        <v>30000</v>
      </c>
      <c r="G14" s="30">
        <v>30000</v>
      </c>
      <c r="H14" s="99">
        <v>30000</v>
      </c>
      <c r="I14" s="99">
        <v>30000</v>
      </c>
      <c r="J14" s="7" t="s">
        <v>131</v>
      </c>
      <c r="K14" s="31" t="s">
        <v>950</v>
      </c>
      <c r="L14" s="32" t="s">
        <v>1058</v>
      </c>
    </row>
    <row r="15" spans="1:16" x14ac:dyDescent="0.3">
      <c r="A15" s="28"/>
      <c r="B15" s="29" t="s">
        <v>128</v>
      </c>
      <c r="C15" s="29" t="s">
        <v>129</v>
      </c>
      <c r="D15" s="29" t="s">
        <v>948</v>
      </c>
      <c r="E15" s="33" t="s">
        <v>133</v>
      </c>
      <c r="F15" s="34" t="s">
        <v>133</v>
      </c>
      <c r="G15" s="33" t="s">
        <v>133</v>
      </c>
      <c r="H15" s="34" t="s">
        <v>133</v>
      </c>
      <c r="I15" s="33" t="s">
        <v>133</v>
      </c>
      <c r="J15" s="35" t="s">
        <v>132</v>
      </c>
      <c r="K15" s="31" t="s">
        <v>951</v>
      </c>
      <c r="L15" s="29"/>
    </row>
    <row r="16" spans="1:16" x14ac:dyDescent="0.3">
      <c r="A16" s="36"/>
      <c r="B16" s="37"/>
      <c r="C16" s="37" t="s">
        <v>130</v>
      </c>
      <c r="D16" s="37" t="s">
        <v>73</v>
      </c>
      <c r="E16" s="24"/>
      <c r="F16" s="25"/>
      <c r="G16" s="24"/>
      <c r="H16" s="25"/>
      <c r="I16" s="24"/>
      <c r="J16" s="6" t="s">
        <v>9</v>
      </c>
      <c r="K16" s="37"/>
      <c r="L16" s="37"/>
    </row>
    <row r="17" spans="1:12" x14ac:dyDescent="0.3">
      <c r="A17" s="38">
        <v>2</v>
      </c>
      <c r="B17" s="39" t="s">
        <v>38</v>
      </c>
      <c r="C17" s="39" t="s">
        <v>767</v>
      </c>
      <c r="D17" s="40" t="s">
        <v>39</v>
      </c>
      <c r="E17" s="30">
        <v>3000000</v>
      </c>
      <c r="F17" s="20" t="s">
        <v>355</v>
      </c>
      <c r="G17" s="1" t="s">
        <v>355</v>
      </c>
      <c r="H17" s="19" t="s">
        <v>355</v>
      </c>
      <c r="I17" s="17" t="s">
        <v>355</v>
      </c>
      <c r="J17" s="41" t="s">
        <v>42</v>
      </c>
      <c r="K17" s="39" t="s">
        <v>88</v>
      </c>
      <c r="L17" s="42" t="s">
        <v>949</v>
      </c>
    </row>
    <row r="18" spans="1:12" x14ac:dyDescent="0.3">
      <c r="A18" s="38"/>
      <c r="B18" s="43" t="s">
        <v>40</v>
      </c>
      <c r="C18" s="39" t="s">
        <v>772</v>
      </c>
      <c r="D18" s="44"/>
      <c r="E18" s="33" t="s">
        <v>133</v>
      </c>
      <c r="F18" s="20"/>
      <c r="G18" s="22"/>
      <c r="I18" s="20"/>
      <c r="J18" s="41" t="s">
        <v>43</v>
      </c>
      <c r="K18" s="39" t="s">
        <v>89</v>
      </c>
      <c r="L18" s="42"/>
    </row>
    <row r="19" spans="1:12" x14ac:dyDescent="0.3">
      <c r="A19" s="38"/>
      <c r="B19" s="44"/>
      <c r="C19" s="39" t="s">
        <v>41</v>
      </c>
      <c r="D19" s="40"/>
      <c r="E19" s="20"/>
      <c r="F19" s="20"/>
      <c r="G19" s="20"/>
      <c r="H19" s="1"/>
      <c r="I19" s="20"/>
      <c r="J19" s="41" t="s">
        <v>44</v>
      </c>
      <c r="K19" s="39" t="s">
        <v>90</v>
      </c>
      <c r="L19" s="42"/>
    </row>
    <row r="20" spans="1:12" x14ac:dyDescent="0.3">
      <c r="A20" s="45"/>
      <c r="B20" s="46"/>
      <c r="C20" s="47"/>
      <c r="D20" s="48"/>
      <c r="E20" s="24"/>
      <c r="F20" s="24"/>
      <c r="G20" s="24"/>
      <c r="H20" s="25"/>
      <c r="I20" s="24"/>
      <c r="J20" s="49" t="s">
        <v>45</v>
      </c>
      <c r="K20" s="46"/>
      <c r="L20" s="50"/>
    </row>
    <row r="21" spans="1:12" x14ac:dyDescent="0.3">
      <c r="A21" s="38">
        <v>3</v>
      </c>
      <c r="B21" s="39" t="s">
        <v>1816</v>
      </c>
      <c r="C21" s="39" t="s">
        <v>767</v>
      </c>
      <c r="D21" s="44" t="s">
        <v>1817</v>
      </c>
      <c r="E21" s="1" t="s">
        <v>355</v>
      </c>
      <c r="F21" s="20" t="s">
        <v>355</v>
      </c>
      <c r="G21" s="51">
        <v>3800000</v>
      </c>
      <c r="H21" s="51">
        <v>3800000</v>
      </c>
      <c r="I21" s="30" t="s">
        <v>355</v>
      </c>
      <c r="J21" s="41" t="s">
        <v>42</v>
      </c>
      <c r="K21" s="39" t="s">
        <v>88</v>
      </c>
      <c r="L21" s="42" t="s">
        <v>949</v>
      </c>
    </row>
    <row r="22" spans="1:12" x14ac:dyDescent="0.3">
      <c r="A22" s="38"/>
      <c r="B22" s="39" t="s">
        <v>46</v>
      </c>
      <c r="C22" s="39" t="s">
        <v>772</v>
      </c>
      <c r="D22" s="44"/>
      <c r="E22" s="20"/>
      <c r="F22" s="1"/>
      <c r="G22" s="33" t="s">
        <v>133</v>
      </c>
      <c r="H22" s="33" t="s">
        <v>133</v>
      </c>
      <c r="I22" s="33"/>
      <c r="J22" s="41" t="s">
        <v>43</v>
      </c>
      <c r="K22" s="39" t="s">
        <v>89</v>
      </c>
      <c r="L22" s="42"/>
    </row>
    <row r="23" spans="1:12" x14ac:dyDescent="0.3">
      <c r="A23" s="38"/>
      <c r="B23" s="39"/>
      <c r="C23" s="39" t="s">
        <v>41</v>
      </c>
      <c r="D23" s="44"/>
      <c r="E23" s="20"/>
      <c r="F23" s="1"/>
      <c r="G23" s="33"/>
      <c r="H23" s="34"/>
      <c r="I23" s="20"/>
      <c r="J23" s="41" t="s">
        <v>44</v>
      </c>
      <c r="K23" s="39" t="s">
        <v>90</v>
      </c>
      <c r="L23" s="42"/>
    </row>
    <row r="24" spans="1:12" x14ac:dyDescent="0.3">
      <c r="A24" s="45"/>
      <c r="B24" s="46"/>
      <c r="C24" s="46"/>
      <c r="D24" s="48"/>
      <c r="E24" s="24"/>
      <c r="F24" s="25"/>
      <c r="G24" s="52"/>
      <c r="H24" s="53"/>
      <c r="I24" s="24"/>
      <c r="J24" s="49" t="s">
        <v>45</v>
      </c>
      <c r="K24" s="46"/>
      <c r="L24" s="50"/>
    </row>
    <row r="25" spans="1:12" x14ac:dyDescent="0.3">
      <c r="A25" s="38">
        <v>4</v>
      </c>
      <c r="B25" s="39" t="s">
        <v>1816</v>
      </c>
      <c r="C25" s="39" t="s">
        <v>771</v>
      </c>
      <c r="D25" s="44" t="s">
        <v>1818</v>
      </c>
      <c r="E25" s="1" t="s">
        <v>355</v>
      </c>
      <c r="F25" s="20" t="s">
        <v>355</v>
      </c>
      <c r="G25" s="1" t="s">
        <v>355</v>
      </c>
      <c r="H25" s="100">
        <v>3600000</v>
      </c>
      <c r="I25" s="100">
        <v>3600000</v>
      </c>
      <c r="J25" s="41" t="s">
        <v>42</v>
      </c>
      <c r="K25" s="39" t="s">
        <v>88</v>
      </c>
      <c r="L25" s="42" t="s">
        <v>949</v>
      </c>
    </row>
    <row r="26" spans="1:12" x14ac:dyDescent="0.3">
      <c r="A26" s="38"/>
      <c r="B26" s="39" t="s">
        <v>46</v>
      </c>
      <c r="C26" s="39" t="s">
        <v>772</v>
      </c>
      <c r="D26" s="16"/>
      <c r="E26" s="20"/>
      <c r="F26" s="1"/>
      <c r="G26" s="33"/>
      <c r="H26" s="101" t="s">
        <v>133</v>
      </c>
      <c r="I26" s="101" t="s">
        <v>133</v>
      </c>
      <c r="J26" s="41" t="s">
        <v>43</v>
      </c>
      <c r="K26" s="39" t="s">
        <v>89</v>
      </c>
      <c r="L26" s="42"/>
    </row>
    <row r="27" spans="1:12" x14ac:dyDescent="0.3">
      <c r="A27" s="38"/>
      <c r="B27" s="39"/>
      <c r="C27" s="39" t="s">
        <v>41</v>
      </c>
      <c r="D27" s="44"/>
      <c r="E27" s="20"/>
      <c r="F27" s="1"/>
      <c r="G27" s="20"/>
      <c r="H27" s="1"/>
      <c r="I27" s="20"/>
      <c r="J27" s="41" t="s">
        <v>44</v>
      </c>
      <c r="K27" s="39" t="s">
        <v>90</v>
      </c>
      <c r="L27" s="42"/>
    </row>
    <row r="28" spans="1:12" x14ac:dyDescent="0.3">
      <c r="A28" s="45"/>
      <c r="B28" s="46"/>
      <c r="C28" s="46"/>
      <c r="D28" s="48"/>
      <c r="E28" s="24"/>
      <c r="F28" s="25"/>
      <c r="G28" s="24"/>
      <c r="H28" s="25"/>
      <c r="I28" s="24"/>
      <c r="J28" s="49" t="s">
        <v>45</v>
      </c>
      <c r="K28" s="46"/>
      <c r="L28" s="50"/>
    </row>
    <row r="29" spans="1:12" s="138" customFormat="1" x14ac:dyDescent="0.3">
      <c r="A29" s="610"/>
      <c r="B29" s="611"/>
      <c r="C29" s="611"/>
      <c r="D29" s="612"/>
      <c r="E29" s="695">
        <f>SUM(E14:E28)</f>
        <v>3030000</v>
      </c>
      <c r="F29" s="695">
        <f>SUM(F14:F28)</f>
        <v>30000</v>
      </c>
      <c r="G29" s="695">
        <f>SUM(G14:G28)</f>
        <v>3830000</v>
      </c>
      <c r="H29" s="695">
        <f>SUM(H14:H28)</f>
        <v>7430000</v>
      </c>
      <c r="I29" s="695">
        <f>SUM(I14:I28)</f>
        <v>3630000</v>
      </c>
      <c r="J29" s="613"/>
      <c r="K29" s="611"/>
      <c r="L29" s="610"/>
    </row>
    <row r="30" spans="1:12" s="138" customFormat="1" x14ac:dyDescent="0.3">
      <c r="A30" s="77"/>
      <c r="B30" s="78"/>
      <c r="C30" s="78"/>
      <c r="D30" s="80"/>
      <c r="E30" s="1"/>
      <c r="F30" s="1"/>
      <c r="G30" s="1"/>
      <c r="H30" s="1"/>
      <c r="I30" s="1"/>
      <c r="J30" s="79"/>
      <c r="K30" s="78"/>
      <c r="L30" s="77"/>
    </row>
    <row r="31" spans="1:12" s="138" customFormat="1" x14ac:dyDescent="0.3">
      <c r="A31" s="77"/>
      <c r="B31" s="78"/>
      <c r="C31" s="78"/>
      <c r="D31" s="80"/>
      <c r="E31" s="1"/>
      <c r="F31" s="1"/>
      <c r="G31" s="1"/>
      <c r="H31" s="1"/>
      <c r="I31" s="1"/>
      <c r="J31" s="79"/>
      <c r="K31" s="78"/>
      <c r="L31" s="77"/>
    </row>
    <row r="32" spans="1:12" s="138" customFormat="1" x14ac:dyDescent="0.3">
      <c r="A32" s="77"/>
      <c r="B32" s="78"/>
      <c r="C32" s="78"/>
      <c r="D32" s="80"/>
      <c r="E32" s="1"/>
      <c r="F32" s="1"/>
      <c r="G32" s="1"/>
      <c r="H32" s="1"/>
      <c r="I32" s="1"/>
      <c r="J32" s="79"/>
      <c r="K32" s="78"/>
      <c r="L32" s="77"/>
    </row>
    <row r="33" spans="1:13" s="138" customFormat="1" x14ac:dyDescent="0.3">
      <c r="A33" s="77"/>
      <c r="B33" s="78"/>
      <c r="C33" s="78"/>
      <c r="D33" s="80"/>
      <c r="E33" s="1"/>
      <c r="F33" s="1"/>
      <c r="G33" s="1"/>
      <c r="H33" s="1"/>
      <c r="I33" s="1"/>
      <c r="J33" s="79"/>
      <c r="K33" s="78"/>
      <c r="L33" s="77"/>
    </row>
    <row r="34" spans="1:13" s="138" customFormat="1" x14ac:dyDescent="0.3">
      <c r="A34" s="77"/>
      <c r="B34" s="78"/>
      <c r="C34" s="78"/>
      <c r="D34" s="80"/>
      <c r="E34" s="1"/>
      <c r="F34" s="1"/>
      <c r="G34" s="1"/>
      <c r="H34" s="1"/>
      <c r="I34" s="1"/>
      <c r="J34" s="79"/>
      <c r="K34" s="78"/>
      <c r="L34" s="77"/>
    </row>
    <row r="35" spans="1:13" s="138" customFormat="1" ht="18" x14ac:dyDescent="0.35">
      <c r="A35" s="77"/>
      <c r="B35" s="78"/>
      <c r="C35" s="78"/>
      <c r="D35" s="80"/>
      <c r="E35" s="1"/>
      <c r="F35" s="1"/>
      <c r="G35" s="1"/>
      <c r="H35" s="1"/>
      <c r="I35" s="1"/>
      <c r="J35" s="79"/>
      <c r="K35" s="78"/>
      <c r="L35" s="614">
        <v>55</v>
      </c>
    </row>
    <row r="36" spans="1:13" s="138" customFormat="1" x14ac:dyDescent="0.3">
      <c r="A36" s="77"/>
      <c r="B36" s="78"/>
      <c r="C36" s="78"/>
      <c r="D36" s="80"/>
      <c r="E36" s="1"/>
      <c r="F36" s="1"/>
      <c r="G36" s="1"/>
      <c r="H36" s="1"/>
      <c r="I36" s="1"/>
      <c r="J36" s="79"/>
      <c r="K36" s="78"/>
      <c r="L36" s="77"/>
    </row>
    <row r="37" spans="1:13" s="138" customFormat="1" x14ac:dyDescent="0.3">
      <c r="A37" s="10">
        <v>5</v>
      </c>
      <c r="B37" s="11" t="s">
        <v>2018</v>
      </c>
      <c r="C37" s="11" t="s">
        <v>771</v>
      </c>
      <c r="D37" s="110" t="s">
        <v>1051</v>
      </c>
      <c r="E37" s="20" t="s">
        <v>355</v>
      </c>
      <c r="F37" s="20" t="s">
        <v>355</v>
      </c>
      <c r="G37" s="51">
        <v>6400000</v>
      </c>
      <c r="H37" s="51">
        <v>6400000</v>
      </c>
      <c r="I37" s="51">
        <v>6400000</v>
      </c>
      <c r="J37" s="13" t="s">
        <v>42</v>
      </c>
      <c r="K37" s="11" t="s">
        <v>88</v>
      </c>
      <c r="L37" s="10" t="s">
        <v>949</v>
      </c>
    </row>
    <row r="38" spans="1:13" s="138" customFormat="1" x14ac:dyDescent="0.3">
      <c r="A38" s="10"/>
      <c r="B38" s="12" t="s">
        <v>53</v>
      </c>
      <c r="C38" s="11" t="s">
        <v>772</v>
      </c>
      <c r="D38" s="110" t="s">
        <v>1052</v>
      </c>
      <c r="E38" s="20"/>
      <c r="F38" s="33"/>
      <c r="G38" s="33" t="s">
        <v>133</v>
      </c>
      <c r="H38" s="33" t="s">
        <v>133</v>
      </c>
      <c r="I38" s="33" t="s">
        <v>133</v>
      </c>
      <c r="J38" s="13" t="s">
        <v>43</v>
      </c>
      <c r="K38" s="11" t="s">
        <v>89</v>
      </c>
      <c r="L38" s="10"/>
    </row>
    <row r="39" spans="1:13" s="138" customFormat="1" x14ac:dyDescent="0.3">
      <c r="A39" s="10"/>
      <c r="B39" s="12"/>
      <c r="C39" s="11" t="s">
        <v>41</v>
      </c>
      <c r="D39" s="110" t="s">
        <v>1049</v>
      </c>
      <c r="E39" s="20"/>
      <c r="F39" s="20"/>
      <c r="G39" s="20"/>
      <c r="H39" s="20"/>
      <c r="I39" s="20"/>
      <c r="J39" s="13" t="s">
        <v>44</v>
      </c>
      <c r="K39" s="11" t="s">
        <v>90</v>
      </c>
      <c r="L39" s="10"/>
    </row>
    <row r="40" spans="1:13" s="138" customFormat="1" x14ac:dyDescent="0.3">
      <c r="A40" s="10"/>
      <c r="B40" s="12"/>
      <c r="C40" s="11"/>
      <c r="D40" s="110" t="s">
        <v>1050</v>
      </c>
      <c r="E40" s="20"/>
      <c r="F40" s="20"/>
      <c r="G40" s="20"/>
      <c r="H40" s="20"/>
      <c r="I40" s="20"/>
      <c r="J40" s="13" t="s">
        <v>45</v>
      </c>
      <c r="K40" s="11"/>
      <c r="L40" s="10"/>
    </row>
    <row r="41" spans="1:13" s="138" customFormat="1" x14ac:dyDescent="0.3">
      <c r="A41" s="10"/>
      <c r="B41" s="12"/>
      <c r="C41" s="11"/>
      <c r="D41" s="110" t="s">
        <v>1056</v>
      </c>
      <c r="E41" s="20"/>
      <c r="F41" s="20"/>
      <c r="G41" s="20"/>
      <c r="H41" s="20"/>
      <c r="I41" s="20"/>
      <c r="J41" s="13"/>
      <c r="K41" s="11"/>
      <c r="L41" s="10"/>
    </row>
    <row r="42" spans="1:13" s="138" customFormat="1" x14ac:dyDescent="0.3">
      <c r="A42" s="10"/>
      <c r="B42" s="12"/>
      <c r="C42" s="11"/>
      <c r="D42" s="110" t="s">
        <v>1057</v>
      </c>
      <c r="E42" s="20"/>
      <c r="F42" s="20"/>
      <c r="G42" s="20"/>
      <c r="H42" s="20"/>
      <c r="I42" s="20"/>
      <c r="J42" s="13"/>
      <c r="K42" s="11"/>
      <c r="L42" s="10"/>
    </row>
    <row r="43" spans="1:13" s="138" customFormat="1" x14ac:dyDescent="0.3">
      <c r="A43" s="10"/>
      <c r="B43" s="12"/>
      <c r="C43" s="11"/>
      <c r="D43" s="110" t="s">
        <v>1053</v>
      </c>
      <c r="E43" s="20"/>
      <c r="F43" s="20"/>
      <c r="G43" s="20"/>
      <c r="H43" s="20"/>
      <c r="I43" s="20"/>
      <c r="J43" s="13"/>
      <c r="K43" s="11"/>
      <c r="L43" s="10"/>
    </row>
    <row r="44" spans="1:13" s="138" customFormat="1" x14ac:dyDescent="0.3">
      <c r="A44" s="10"/>
      <c r="B44" s="12"/>
      <c r="C44" s="11"/>
      <c r="D44" s="110" t="s">
        <v>1054</v>
      </c>
      <c r="E44" s="20"/>
      <c r="F44" s="20"/>
      <c r="G44" s="20"/>
      <c r="H44" s="20"/>
      <c r="I44" s="20"/>
      <c r="J44" s="13"/>
      <c r="K44" s="11"/>
      <c r="L44" s="10"/>
    </row>
    <row r="45" spans="1:13" s="138" customFormat="1" x14ac:dyDescent="0.3">
      <c r="A45" s="2"/>
      <c r="B45" s="208"/>
      <c r="C45" s="3"/>
      <c r="D45" s="232" t="s">
        <v>1055</v>
      </c>
      <c r="E45" s="24"/>
      <c r="F45" s="24"/>
      <c r="G45" s="24"/>
      <c r="H45" s="24"/>
      <c r="I45" s="24"/>
      <c r="J45" s="6"/>
      <c r="K45" s="3"/>
      <c r="L45" s="2"/>
    </row>
    <row r="46" spans="1:13" x14ac:dyDescent="0.3">
      <c r="A46" s="10">
        <v>6</v>
      </c>
      <c r="B46" s="66" t="s">
        <v>54</v>
      </c>
      <c r="C46" s="11" t="s">
        <v>767</v>
      </c>
      <c r="D46" s="55" t="s">
        <v>55</v>
      </c>
      <c r="E46" s="51">
        <v>3000000</v>
      </c>
      <c r="F46" s="1" t="s">
        <v>355</v>
      </c>
      <c r="G46" s="20" t="s">
        <v>355</v>
      </c>
      <c r="H46" s="1" t="s">
        <v>355</v>
      </c>
      <c r="I46" s="17" t="s">
        <v>355</v>
      </c>
      <c r="J46" s="13" t="s">
        <v>42</v>
      </c>
      <c r="K46" s="62" t="s">
        <v>88</v>
      </c>
      <c r="L46" s="32" t="s">
        <v>949</v>
      </c>
      <c r="M46" s="138"/>
    </row>
    <row r="47" spans="1:13" x14ac:dyDescent="0.3">
      <c r="A47" s="10"/>
      <c r="B47" s="66" t="s">
        <v>56</v>
      </c>
      <c r="C47" s="11" t="s">
        <v>772</v>
      </c>
      <c r="D47" s="57" t="s">
        <v>57</v>
      </c>
      <c r="E47" s="33" t="s">
        <v>133</v>
      </c>
      <c r="F47" s="1"/>
      <c r="G47" s="20"/>
      <c r="H47" s="1"/>
      <c r="I47" s="20"/>
      <c r="J47" s="13" t="s">
        <v>43</v>
      </c>
      <c r="K47" s="62" t="s">
        <v>89</v>
      </c>
      <c r="L47" s="32"/>
    </row>
    <row r="48" spans="1:13" x14ac:dyDescent="0.3">
      <c r="A48" s="10"/>
      <c r="B48" s="66"/>
      <c r="C48" s="11" t="s">
        <v>41</v>
      </c>
      <c r="D48" s="55" t="s">
        <v>58</v>
      </c>
      <c r="E48" s="20"/>
      <c r="F48" s="1"/>
      <c r="G48" s="20"/>
      <c r="H48" s="1"/>
      <c r="I48" s="20"/>
      <c r="J48" s="13" t="s">
        <v>44</v>
      </c>
      <c r="K48" s="62" t="s">
        <v>90</v>
      </c>
      <c r="L48" s="32"/>
    </row>
    <row r="49" spans="1:15" x14ac:dyDescent="0.3">
      <c r="A49" s="2"/>
      <c r="B49" s="67"/>
      <c r="C49" s="63"/>
      <c r="D49" s="60"/>
      <c r="E49" s="24"/>
      <c r="F49" s="25"/>
      <c r="G49" s="24"/>
      <c r="H49" s="25"/>
      <c r="I49" s="24"/>
      <c r="J49" s="6" t="s">
        <v>45</v>
      </c>
      <c r="K49" s="3"/>
      <c r="L49" s="61"/>
    </row>
    <row r="50" spans="1:15" x14ac:dyDescent="0.3">
      <c r="A50" s="10">
        <v>7</v>
      </c>
      <c r="B50" s="54" t="s">
        <v>63</v>
      </c>
      <c r="C50" s="11" t="s">
        <v>771</v>
      </c>
      <c r="D50" s="55" t="s">
        <v>64</v>
      </c>
      <c r="E50" s="20" t="s">
        <v>355</v>
      </c>
      <c r="F50" s="51">
        <v>1000000</v>
      </c>
      <c r="G50" s="30" t="s">
        <v>355</v>
      </c>
      <c r="H50" s="1" t="s">
        <v>355</v>
      </c>
      <c r="I50" s="17" t="s">
        <v>355</v>
      </c>
      <c r="J50" s="13" t="s">
        <v>42</v>
      </c>
      <c r="K50" s="11" t="s">
        <v>88</v>
      </c>
      <c r="L50" s="32" t="s">
        <v>949</v>
      </c>
      <c r="M50" s="138"/>
    </row>
    <row r="51" spans="1:15" x14ac:dyDescent="0.3">
      <c r="A51" s="10"/>
      <c r="B51" s="57" t="s">
        <v>65</v>
      </c>
      <c r="C51" s="11" t="s">
        <v>772</v>
      </c>
      <c r="D51" s="57"/>
      <c r="E51" s="20"/>
      <c r="F51" s="33" t="s">
        <v>133</v>
      </c>
      <c r="G51" s="20"/>
      <c r="H51" s="1"/>
      <c r="I51" s="20"/>
      <c r="J51" s="13" t="s">
        <v>43</v>
      </c>
      <c r="K51" s="11" t="s">
        <v>93</v>
      </c>
      <c r="L51" s="32"/>
    </row>
    <row r="52" spans="1:15" x14ac:dyDescent="0.3">
      <c r="A52" s="10"/>
      <c r="B52" s="57"/>
      <c r="C52" s="11" t="s">
        <v>41</v>
      </c>
      <c r="D52" s="55"/>
      <c r="E52" s="20"/>
      <c r="F52" s="1"/>
      <c r="G52" s="20"/>
      <c r="H52" s="1"/>
      <c r="I52" s="20"/>
      <c r="J52" s="13" t="s">
        <v>44</v>
      </c>
      <c r="K52" s="11" t="s">
        <v>94</v>
      </c>
      <c r="L52" s="32"/>
    </row>
    <row r="53" spans="1:15" x14ac:dyDescent="0.3">
      <c r="A53" s="2"/>
      <c r="B53" s="59"/>
      <c r="C53" s="63"/>
      <c r="D53" s="60"/>
      <c r="E53" s="24"/>
      <c r="F53" s="25"/>
      <c r="G53" s="24"/>
      <c r="H53" s="25"/>
      <c r="I53" s="24"/>
      <c r="J53" s="6" t="s">
        <v>45</v>
      </c>
      <c r="K53" s="3"/>
      <c r="L53" s="61"/>
    </row>
    <row r="54" spans="1:15" x14ac:dyDescent="0.3">
      <c r="A54" s="10">
        <v>8</v>
      </c>
      <c r="B54" s="54" t="s">
        <v>67</v>
      </c>
      <c r="C54" s="54" t="s">
        <v>771</v>
      </c>
      <c r="D54" s="55" t="s">
        <v>77</v>
      </c>
      <c r="E54" s="17" t="s">
        <v>355</v>
      </c>
      <c r="F54" s="21" t="s">
        <v>355</v>
      </c>
      <c r="G54" s="167">
        <v>4000000</v>
      </c>
      <c r="H54" s="21" t="s">
        <v>355</v>
      </c>
      <c r="I54" s="17" t="s">
        <v>355</v>
      </c>
      <c r="J54" s="13" t="s">
        <v>42</v>
      </c>
      <c r="K54" s="65" t="s">
        <v>88</v>
      </c>
      <c r="L54" s="32" t="s">
        <v>949</v>
      </c>
    </row>
    <row r="55" spans="1:15" x14ac:dyDescent="0.3">
      <c r="A55" s="10"/>
      <c r="B55" s="57" t="s">
        <v>68</v>
      </c>
      <c r="C55" s="54" t="s">
        <v>772</v>
      </c>
      <c r="D55" s="57" t="s">
        <v>78</v>
      </c>
      <c r="E55" s="20"/>
      <c r="F55" s="1"/>
      <c r="G55" s="33" t="s">
        <v>133</v>
      </c>
      <c r="H55" s="1"/>
      <c r="I55" s="20"/>
      <c r="J55" s="13" t="s">
        <v>43</v>
      </c>
      <c r="K55" s="11" t="s">
        <v>93</v>
      </c>
      <c r="L55" s="32"/>
    </row>
    <row r="56" spans="1:15" x14ac:dyDescent="0.3">
      <c r="A56" s="10"/>
      <c r="B56" s="57" t="s">
        <v>69</v>
      </c>
      <c r="C56" s="54" t="s">
        <v>41</v>
      </c>
      <c r="D56" s="55"/>
      <c r="E56" s="20"/>
      <c r="F56" s="1"/>
      <c r="G56" s="20"/>
      <c r="H56" s="1"/>
      <c r="I56" s="20"/>
      <c r="J56" s="13" t="s">
        <v>44</v>
      </c>
      <c r="K56" s="11" t="s">
        <v>94</v>
      </c>
      <c r="L56" s="32"/>
      <c r="M56" s="23"/>
      <c r="N56" s="1"/>
      <c r="O56" s="189"/>
    </row>
    <row r="57" spans="1:15" x14ac:dyDescent="0.3">
      <c r="A57" s="2"/>
      <c r="B57" s="59"/>
      <c r="C57" s="63"/>
      <c r="D57" s="60"/>
      <c r="E57" s="24"/>
      <c r="F57" s="25"/>
      <c r="G57" s="24"/>
      <c r="H57" s="25"/>
      <c r="I57" s="24"/>
      <c r="J57" s="6" t="s">
        <v>45</v>
      </c>
      <c r="K57" s="3"/>
      <c r="L57" s="61"/>
      <c r="M57" s="23"/>
      <c r="N57" s="1"/>
      <c r="O57" s="189"/>
    </row>
    <row r="58" spans="1:15" s="219" customFormat="1" x14ac:dyDescent="0.3">
      <c r="A58" s="38">
        <v>9</v>
      </c>
      <c r="B58" s="110" t="s">
        <v>1025</v>
      </c>
      <c r="C58" s="222" t="s">
        <v>1029</v>
      </c>
      <c r="D58" s="563" t="s">
        <v>1034</v>
      </c>
      <c r="E58" s="679">
        <v>40000</v>
      </c>
      <c r="F58" s="679">
        <v>40000</v>
      </c>
      <c r="G58" s="679">
        <v>40000</v>
      </c>
      <c r="H58" s="679">
        <v>40000</v>
      </c>
      <c r="I58" s="679">
        <v>40000</v>
      </c>
      <c r="J58" s="41" t="s">
        <v>23</v>
      </c>
      <c r="K58" s="222" t="s">
        <v>1042</v>
      </c>
      <c r="L58" s="38" t="s">
        <v>1058</v>
      </c>
      <c r="M58" s="218"/>
      <c r="N58" s="218"/>
      <c r="O58" s="218"/>
    </row>
    <row r="59" spans="1:15" s="219" customFormat="1" x14ac:dyDescent="0.3">
      <c r="A59" s="38"/>
      <c r="B59" s="222" t="s">
        <v>1026</v>
      </c>
      <c r="C59" s="110" t="s">
        <v>1030</v>
      </c>
      <c r="D59" s="222" t="s">
        <v>1035</v>
      </c>
      <c r="E59" s="678" t="s">
        <v>133</v>
      </c>
      <c r="F59" s="678" t="s">
        <v>133</v>
      </c>
      <c r="G59" s="678" t="s">
        <v>133</v>
      </c>
      <c r="H59" s="678" t="s">
        <v>133</v>
      </c>
      <c r="I59" s="678" t="s">
        <v>133</v>
      </c>
      <c r="J59" s="41" t="s">
        <v>235</v>
      </c>
      <c r="K59" s="110" t="s">
        <v>1043</v>
      </c>
      <c r="L59" s="38"/>
      <c r="M59" s="218"/>
      <c r="N59" s="218"/>
      <c r="O59" s="218"/>
    </row>
    <row r="60" spans="1:15" s="219" customFormat="1" x14ac:dyDescent="0.3">
      <c r="A60" s="38"/>
      <c r="B60" s="222" t="s">
        <v>1027</v>
      </c>
      <c r="C60" s="222" t="s">
        <v>1031</v>
      </c>
      <c r="D60" s="110" t="s">
        <v>1036</v>
      </c>
      <c r="E60" s="220"/>
      <c r="F60" s="220"/>
      <c r="G60" s="220"/>
      <c r="H60" s="220"/>
      <c r="I60" s="220"/>
      <c r="J60" s="41" t="s">
        <v>132</v>
      </c>
      <c r="K60" s="222" t="s">
        <v>1044</v>
      </c>
      <c r="L60" s="38"/>
      <c r="M60" s="218"/>
      <c r="N60" s="218"/>
      <c r="O60" s="218"/>
    </row>
    <row r="61" spans="1:15" s="219" customFormat="1" x14ac:dyDescent="0.3">
      <c r="A61" s="38"/>
      <c r="B61" s="222" t="s">
        <v>1028</v>
      </c>
      <c r="C61" s="222" t="s">
        <v>1032</v>
      </c>
      <c r="D61" s="110" t="s">
        <v>1037</v>
      </c>
      <c r="E61" s="220"/>
      <c r="F61" s="220"/>
      <c r="G61" s="220"/>
      <c r="H61" s="220"/>
      <c r="I61" s="220"/>
      <c r="J61" s="41" t="s">
        <v>9</v>
      </c>
      <c r="K61" s="222" t="s">
        <v>1045</v>
      </c>
      <c r="L61" s="38"/>
      <c r="M61" s="218"/>
      <c r="N61" s="218"/>
      <c r="O61" s="218"/>
    </row>
    <row r="62" spans="1:15" s="219" customFormat="1" x14ac:dyDescent="0.3">
      <c r="A62" s="38"/>
      <c r="B62" s="223"/>
      <c r="C62" s="222" t="s">
        <v>1033</v>
      </c>
      <c r="D62" s="110" t="s">
        <v>1038</v>
      </c>
      <c r="E62" s="220"/>
      <c r="F62" s="220"/>
      <c r="G62" s="220"/>
      <c r="H62" s="220"/>
      <c r="I62" s="220"/>
      <c r="J62" s="41"/>
      <c r="K62" s="222" t="s">
        <v>1046</v>
      </c>
      <c r="L62" s="38"/>
      <c r="M62" s="218"/>
      <c r="N62" s="218"/>
      <c r="O62" s="218"/>
    </row>
    <row r="63" spans="1:15" s="138" customFormat="1" x14ac:dyDescent="0.3">
      <c r="A63" s="38"/>
      <c r="B63" s="62"/>
      <c r="C63" s="168" t="s">
        <v>1028</v>
      </c>
      <c r="D63" s="168" t="s">
        <v>1039</v>
      </c>
      <c r="E63" s="20"/>
      <c r="F63" s="20"/>
      <c r="G63" s="20"/>
      <c r="H63" s="20"/>
      <c r="I63" s="20"/>
      <c r="J63" s="41"/>
      <c r="K63" s="168" t="s">
        <v>1047</v>
      </c>
      <c r="L63" s="38"/>
      <c r="M63" s="1"/>
      <c r="N63" s="1"/>
      <c r="O63" s="1"/>
    </row>
    <row r="64" spans="1:15" x14ac:dyDescent="0.3">
      <c r="A64" s="10"/>
      <c r="B64" s="12"/>
      <c r="C64" s="11"/>
      <c r="D64" s="12" t="s">
        <v>1040</v>
      </c>
      <c r="E64" s="20"/>
      <c r="F64" s="20"/>
      <c r="G64" s="20"/>
      <c r="H64" s="20"/>
      <c r="I64" s="20"/>
      <c r="J64" s="13"/>
      <c r="K64" s="168" t="s">
        <v>1048</v>
      </c>
      <c r="L64" s="10"/>
      <c r="M64" s="1"/>
      <c r="N64" s="1"/>
      <c r="O64" s="1"/>
    </row>
    <row r="65" spans="1:12" x14ac:dyDescent="0.3">
      <c r="A65" s="2"/>
      <c r="B65" s="208"/>
      <c r="C65" s="3"/>
      <c r="D65" s="232" t="s">
        <v>1041</v>
      </c>
      <c r="E65" s="24"/>
      <c r="F65" s="24"/>
      <c r="G65" s="24"/>
      <c r="H65" s="24"/>
      <c r="I65" s="24"/>
      <c r="J65" s="6"/>
      <c r="K65" s="3"/>
      <c r="L65" s="2"/>
    </row>
    <row r="66" spans="1:12" s="138" customFormat="1" x14ac:dyDescent="0.3">
      <c r="A66" s="10">
        <v>10</v>
      </c>
      <c r="B66" s="54" t="s">
        <v>1692</v>
      </c>
      <c r="C66" s="11" t="s">
        <v>771</v>
      </c>
      <c r="D66" s="55" t="s">
        <v>1693</v>
      </c>
      <c r="E66" s="20" t="s">
        <v>355</v>
      </c>
      <c r="F66" s="20" t="s">
        <v>355</v>
      </c>
      <c r="G66" s="51">
        <v>3300000</v>
      </c>
      <c r="H66" s="51">
        <v>3300000</v>
      </c>
      <c r="I66" s="51">
        <v>3300000</v>
      </c>
      <c r="J66" s="13" t="s">
        <v>42</v>
      </c>
      <c r="K66" s="11" t="s">
        <v>88</v>
      </c>
      <c r="L66" s="32" t="s">
        <v>949</v>
      </c>
    </row>
    <row r="67" spans="1:12" s="138" customFormat="1" x14ac:dyDescent="0.3">
      <c r="A67" s="10"/>
      <c r="B67" s="57" t="s">
        <v>52</v>
      </c>
      <c r="C67" s="11" t="s">
        <v>772</v>
      </c>
      <c r="D67" s="57" t="s">
        <v>1694</v>
      </c>
      <c r="E67" s="20"/>
      <c r="F67" s="20"/>
      <c r="G67" s="33" t="s">
        <v>133</v>
      </c>
      <c r="H67" s="33" t="s">
        <v>133</v>
      </c>
      <c r="I67" s="33" t="s">
        <v>133</v>
      </c>
      <c r="J67" s="13" t="s">
        <v>43</v>
      </c>
      <c r="K67" s="11" t="s">
        <v>93</v>
      </c>
      <c r="L67" s="32"/>
    </row>
    <row r="68" spans="1:12" s="138" customFormat="1" x14ac:dyDescent="0.3">
      <c r="A68" s="10"/>
      <c r="B68" s="57"/>
      <c r="C68" s="11" t="s">
        <v>41</v>
      </c>
      <c r="D68" s="55"/>
      <c r="E68" s="20"/>
      <c r="F68" s="1"/>
      <c r="G68" s="20"/>
      <c r="H68" s="1"/>
      <c r="I68" s="20"/>
      <c r="J68" s="13" t="s">
        <v>44</v>
      </c>
      <c r="K68" s="11" t="s">
        <v>94</v>
      </c>
      <c r="L68" s="32"/>
    </row>
    <row r="69" spans="1:12" s="138" customFormat="1" x14ac:dyDescent="0.3">
      <c r="A69" s="2"/>
      <c r="B69" s="59"/>
      <c r="C69" s="63"/>
      <c r="D69" s="60"/>
      <c r="E69" s="24"/>
      <c r="F69" s="25"/>
      <c r="G69" s="24"/>
      <c r="H69" s="25"/>
      <c r="I69" s="24"/>
      <c r="J69" s="6" t="s">
        <v>45</v>
      </c>
      <c r="K69" s="3"/>
      <c r="L69" s="61"/>
    </row>
    <row r="70" spans="1:12" s="138" customFormat="1" ht="18" x14ac:dyDescent="0.35">
      <c r="A70" s="68"/>
      <c r="B70" s="69"/>
      <c r="C70" s="615"/>
      <c r="D70" s="70"/>
      <c r="E70" s="695">
        <f>SUM(E46:E69)</f>
        <v>3040000</v>
      </c>
      <c r="F70" s="695">
        <f>SUM(F50:F69)</f>
        <v>1040000</v>
      </c>
      <c r="G70" s="695">
        <f>SUM(G50:G69)</f>
        <v>7340000</v>
      </c>
      <c r="H70" s="695">
        <f>SUM(H50:H69)</f>
        <v>3340000</v>
      </c>
      <c r="I70" s="695">
        <f>SUM(I50:I69)</f>
        <v>3340000</v>
      </c>
      <c r="J70" s="71"/>
      <c r="K70" s="69"/>
      <c r="L70" s="616">
        <v>56</v>
      </c>
    </row>
    <row r="71" spans="1:12" s="138" customFormat="1" x14ac:dyDescent="0.3">
      <c r="A71" s="4"/>
      <c r="B71" s="5"/>
      <c r="C71" s="72"/>
      <c r="D71" s="73"/>
      <c r="E71" s="1"/>
      <c r="F71" s="1"/>
      <c r="G71" s="1"/>
      <c r="H71" s="1"/>
      <c r="I71" s="1"/>
      <c r="J71" s="74"/>
      <c r="K71" s="5"/>
      <c r="L71" s="4"/>
    </row>
    <row r="72" spans="1:12" s="138" customFormat="1" x14ac:dyDescent="0.3">
      <c r="A72" s="10">
        <v>11</v>
      </c>
      <c r="B72" s="54" t="s">
        <v>75</v>
      </c>
      <c r="C72" s="54" t="s">
        <v>767</v>
      </c>
      <c r="D72" s="55" t="s">
        <v>1802</v>
      </c>
      <c r="E72" s="20" t="s">
        <v>355</v>
      </c>
      <c r="F72" s="20" t="s">
        <v>355</v>
      </c>
      <c r="G72" s="51">
        <v>8000000</v>
      </c>
      <c r="H72" s="51">
        <v>8000000</v>
      </c>
      <c r="I72" s="51">
        <v>8000000</v>
      </c>
      <c r="J72" s="13" t="s">
        <v>42</v>
      </c>
      <c r="K72" s="11" t="s">
        <v>88</v>
      </c>
      <c r="L72" s="32" t="s">
        <v>949</v>
      </c>
    </row>
    <row r="73" spans="1:12" s="138" customFormat="1" x14ac:dyDescent="0.3">
      <c r="A73" s="10"/>
      <c r="B73" s="57" t="s">
        <v>76</v>
      </c>
      <c r="C73" s="54" t="s">
        <v>768</v>
      </c>
      <c r="D73" s="57"/>
      <c r="E73" s="20"/>
      <c r="F73" s="20"/>
      <c r="G73" s="33" t="s">
        <v>133</v>
      </c>
      <c r="H73" s="33" t="s">
        <v>133</v>
      </c>
      <c r="I73" s="33" t="s">
        <v>133</v>
      </c>
      <c r="J73" s="13" t="s">
        <v>43</v>
      </c>
      <c r="K73" s="11" t="s">
        <v>93</v>
      </c>
      <c r="L73" s="32"/>
    </row>
    <row r="74" spans="1:12" s="138" customFormat="1" x14ac:dyDescent="0.3">
      <c r="A74" s="10"/>
      <c r="B74" s="57"/>
      <c r="C74" s="54" t="s">
        <v>41</v>
      </c>
      <c r="D74" s="55"/>
      <c r="E74" s="20"/>
      <c r="F74" s="1"/>
      <c r="G74" s="20"/>
      <c r="H74" s="1"/>
      <c r="I74" s="20"/>
      <c r="J74" s="13" t="s">
        <v>44</v>
      </c>
      <c r="K74" s="11" t="s">
        <v>94</v>
      </c>
      <c r="L74" s="32"/>
    </row>
    <row r="75" spans="1:12" s="138" customFormat="1" x14ac:dyDescent="0.3">
      <c r="A75" s="2"/>
      <c r="B75" s="59"/>
      <c r="C75" s="63"/>
      <c r="D75" s="60"/>
      <c r="E75" s="24"/>
      <c r="F75" s="25"/>
      <c r="G75" s="24"/>
      <c r="H75" s="25"/>
      <c r="I75" s="24"/>
      <c r="J75" s="6" t="s">
        <v>45</v>
      </c>
      <c r="K75" s="3"/>
      <c r="L75" s="61"/>
    </row>
    <row r="76" spans="1:12" s="138" customFormat="1" x14ac:dyDescent="0.3">
      <c r="A76" s="64">
        <v>12</v>
      </c>
      <c r="B76" s="65" t="s">
        <v>1892</v>
      </c>
      <c r="C76" s="65" t="s">
        <v>767</v>
      </c>
      <c r="D76" s="293" t="s">
        <v>1896</v>
      </c>
      <c r="E76" s="17" t="s">
        <v>355</v>
      </c>
      <c r="F76" s="17" t="s">
        <v>355</v>
      </c>
      <c r="G76" s="167">
        <v>150000</v>
      </c>
      <c r="H76" s="167">
        <v>150000</v>
      </c>
      <c r="I76" s="167">
        <v>150000</v>
      </c>
      <c r="J76" s="56" t="s">
        <v>42</v>
      </c>
      <c r="K76" s="65" t="s">
        <v>88</v>
      </c>
      <c r="L76" s="64" t="s">
        <v>949</v>
      </c>
    </row>
    <row r="77" spans="1:12" s="138" customFormat="1" x14ac:dyDescent="0.3">
      <c r="A77" s="10"/>
      <c r="B77" s="12" t="s">
        <v>1893</v>
      </c>
      <c r="C77" s="11" t="s">
        <v>768</v>
      </c>
      <c r="D77" s="12"/>
      <c r="E77" s="20"/>
      <c r="F77" s="20"/>
      <c r="G77" s="33" t="s">
        <v>133</v>
      </c>
      <c r="H77" s="33" t="s">
        <v>133</v>
      </c>
      <c r="I77" s="33" t="s">
        <v>133</v>
      </c>
      <c r="J77" s="13" t="s">
        <v>43</v>
      </c>
      <c r="K77" s="11" t="s">
        <v>93</v>
      </c>
      <c r="L77" s="10"/>
    </row>
    <row r="78" spans="1:12" s="138" customFormat="1" x14ac:dyDescent="0.3">
      <c r="A78" s="10"/>
      <c r="B78" s="12" t="s">
        <v>1894</v>
      </c>
      <c r="C78" s="11" t="s">
        <v>41</v>
      </c>
      <c r="D78" s="207"/>
      <c r="E78" s="20"/>
      <c r="F78" s="20"/>
      <c r="G78" s="20"/>
      <c r="H78" s="20"/>
      <c r="I78" s="20"/>
      <c r="J78" s="13" t="s">
        <v>44</v>
      </c>
      <c r="K78" s="11" t="s">
        <v>94</v>
      </c>
      <c r="L78" s="10"/>
    </row>
    <row r="79" spans="1:12" s="138" customFormat="1" x14ac:dyDescent="0.3">
      <c r="A79" s="10"/>
      <c r="B79" s="11" t="s">
        <v>1895</v>
      </c>
      <c r="C79" s="597"/>
      <c r="D79" s="12"/>
      <c r="E79" s="20"/>
      <c r="F79" s="20"/>
      <c r="G79" s="20"/>
      <c r="H79" s="20"/>
      <c r="I79" s="20"/>
      <c r="J79" s="13" t="s">
        <v>45</v>
      </c>
      <c r="K79" s="11"/>
      <c r="L79" s="10"/>
    </row>
    <row r="80" spans="1:12" x14ac:dyDescent="0.3">
      <c r="A80" s="45"/>
      <c r="B80" s="47" t="s">
        <v>53</v>
      </c>
      <c r="C80" s="47"/>
      <c r="D80" s="228"/>
      <c r="E80" s="24"/>
      <c r="F80" s="24"/>
      <c r="G80" s="24"/>
      <c r="H80" s="24"/>
      <c r="I80" s="24"/>
      <c r="J80" s="49"/>
      <c r="K80" s="3"/>
      <c r="L80" s="45"/>
    </row>
    <row r="81" spans="1:12" s="138" customFormat="1" x14ac:dyDescent="0.3">
      <c r="A81" s="10">
        <v>13</v>
      </c>
      <c r="B81" s="54" t="s">
        <v>1897</v>
      </c>
      <c r="C81" s="54" t="s">
        <v>767</v>
      </c>
      <c r="D81" s="55" t="s">
        <v>1896</v>
      </c>
      <c r="E81" s="20" t="s">
        <v>355</v>
      </c>
      <c r="F81" s="20" t="s">
        <v>355</v>
      </c>
      <c r="G81" s="51">
        <v>250000</v>
      </c>
      <c r="H81" s="51">
        <v>250000</v>
      </c>
      <c r="I81" s="51">
        <v>250000</v>
      </c>
      <c r="J81" s="13" t="s">
        <v>42</v>
      </c>
      <c r="K81" s="11" t="s">
        <v>88</v>
      </c>
      <c r="L81" s="32" t="s">
        <v>949</v>
      </c>
    </row>
    <row r="82" spans="1:12" s="138" customFormat="1" x14ac:dyDescent="0.3">
      <c r="A82" s="10"/>
      <c r="B82" s="57" t="s">
        <v>1898</v>
      </c>
      <c r="C82" s="54" t="s">
        <v>768</v>
      </c>
      <c r="D82" s="57"/>
      <c r="E82" s="20"/>
      <c r="F82" s="20"/>
      <c r="G82" s="33" t="s">
        <v>133</v>
      </c>
      <c r="H82" s="33" t="s">
        <v>133</v>
      </c>
      <c r="I82" s="33" t="s">
        <v>133</v>
      </c>
      <c r="J82" s="13" t="s">
        <v>43</v>
      </c>
      <c r="K82" s="11" t="s">
        <v>93</v>
      </c>
      <c r="L82" s="32"/>
    </row>
    <row r="83" spans="1:12" s="138" customFormat="1" x14ac:dyDescent="0.3">
      <c r="A83" s="10"/>
      <c r="B83" s="57" t="s">
        <v>53</v>
      </c>
      <c r="C83" s="54" t="s">
        <v>41</v>
      </c>
      <c r="D83" s="55"/>
      <c r="E83" s="20"/>
      <c r="F83" s="1"/>
      <c r="G83" s="20"/>
      <c r="H83" s="1"/>
      <c r="I83" s="20"/>
      <c r="J83" s="13" t="s">
        <v>44</v>
      </c>
      <c r="K83" s="11" t="s">
        <v>94</v>
      </c>
      <c r="L83" s="32"/>
    </row>
    <row r="84" spans="1:12" s="138" customFormat="1" x14ac:dyDescent="0.3">
      <c r="A84" s="2"/>
      <c r="B84" s="59"/>
      <c r="C84" s="63"/>
      <c r="D84" s="60"/>
      <c r="E84" s="24"/>
      <c r="F84" s="25"/>
      <c r="G84" s="24"/>
      <c r="H84" s="25"/>
      <c r="I84" s="24"/>
      <c r="J84" s="6" t="s">
        <v>45</v>
      </c>
      <c r="K84" s="3"/>
      <c r="L84" s="61"/>
    </row>
    <row r="85" spans="1:12" s="138" customFormat="1" x14ac:dyDescent="0.3">
      <c r="A85" s="64">
        <v>14</v>
      </c>
      <c r="B85" s="65" t="s">
        <v>1901</v>
      </c>
      <c r="C85" s="65" t="s">
        <v>1252</v>
      </c>
      <c r="D85" s="293" t="s">
        <v>1896</v>
      </c>
      <c r="E85" s="17" t="s">
        <v>355</v>
      </c>
      <c r="F85" s="17" t="s">
        <v>355</v>
      </c>
      <c r="G85" s="167">
        <v>50000</v>
      </c>
      <c r="H85" s="167">
        <v>50000</v>
      </c>
      <c r="I85" s="167">
        <v>50000</v>
      </c>
      <c r="J85" s="56" t="s">
        <v>42</v>
      </c>
      <c r="K85" s="65" t="s">
        <v>88</v>
      </c>
      <c r="L85" s="64" t="s">
        <v>949</v>
      </c>
    </row>
    <row r="86" spans="1:12" s="138" customFormat="1" x14ac:dyDescent="0.3">
      <c r="A86" s="10"/>
      <c r="B86" s="12" t="s">
        <v>53</v>
      </c>
      <c r="C86" s="11" t="s">
        <v>1255</v>
      </c>
      <c r="D86" s="12"/>
      <c r="E86" s="20"/>
      <c r="F86" s="20"/>
      <c r="G86" s="33" t="s">
        <v>133</v>
      </c>
      <c r="H86" s="33" t="s">
        <v>133</v>
      </c>
      <c r="I86" s="33" t="s">
        <v>133</v>
      </c>
      <c r="J86" s="13" t="s">
        <v>23</v>
      </c>
      <c r="K86" s="11" t="s">
        <v>82</v>
      </c>
      <c r="L86" s="10"/>
    </row>
    <row r="87" spans="1:12" s="138" customFormat="1" x14ac:dyDescent="0.3">
      <c r="A87" s="10"/>
      <c r="B87" s="12"/>
      <c r="C87" s="222" t="s">
        <v>1404</v>
      </c>
      <c r="D87" s="207"/>
      <c r="E87" s="20"/>
      <c r="F87" s="20"/>
      <c r="G87" s="20"/>
      <c r="H87" s="20"/>
      <c r="I87" s="20"/>
      <c r="J87" s="13" t="s">
        <v>24</v>
      </c>
      <c r="K87" s="11" t="s">
        <v>83</v>
      </c>
      <c r="L87" s="10"/>
    </row>
    <row r="88" spans="1:12" s="138" customFormat="1" x14ac:dyDescent="0.3">
      <c r="A88" s="2"/>
      <c r="B88" s="3"/>
      <c r="C88" s="258" t="s">
        <v>1260</v>
      </c>
      <c r="D88" s="208"/>
      <c r="E88" s="24"/>
      <c r="F88" s="24"/>
      <c r="G88" s="24"/>
      <c r="H88" s="24"/>
      <c r="I88" s="24"/>
      <c r="J88" s="6" t="s">
        <v>25</v>
      </c>
      <c r="K88" s="3" t="s">
        <v>84</v>
      </c>
      <c r="L88" s="2"/>
    </row>
    <row r="89" spans="1:12" s="138" customFormat="1" x14ac:dyDescent="0.3">
      <c r="A89" s="64">
        <v>15</v>
      </c>
      <c r="B89" s="65" t="s">
        <v>1905</v>
      </c>
      <c r="C89" s="65" t="s">
        <v>767</v>
      </c>
      <c r="D89" s="293" t="s">
        <v>1896</v>
      </c>
      <c r="E89" s="17" t="s">
        <v>355</v>
      </c>
      <c r="F89" s="17" t="s">
        <v>355</v>
      </c>
      <c r="G89" s="167">
        <v>2000000</v>
      </c>
      <c r="H89" s="167">
        <v>2000000</v>
      </c>
      <c r="I89" s="167">
        <v>2000000</v>
      </c>
      <c r="J89" s="56" t="s">
        <v>42</v>
      </c>
      <c r="K89" s="65" t="s">
        <v>88</v>
      </c>
      <c r="L89" s="64" t="s">
        <v>949</v>
      </c>
    </row>
    <row r="90" spans="1:12" s="138" customFormat="1" x14ac:dyDescent="0.3">
      <c r="A90" s="10"/>
      <c r="B90" s="12" t="s">
        <v>1906</v>
      </c>
      <c r="C90" s="11" t="s">
        <v>768</v>
      </c>
      <c r="D90" s="12"/>
      <c r="E90" s="20"/>
      <c r="F90" s="20"/>
      <c r="G90" s="33" t="s">
        <v>133</v>
      </c>
      <c r="H90" s="33" t="s">
        <v>133</v>
      </c>
      <c r="I90" s="33" t="s">
        <v>133</v>
      </c>
      <c r="J90" s="13" t="s">
        <v>43</v>
      </c>
      <c r="K90" s="11" t="s">
        <v>93</v>
      </c>
      <c r="L90" s="10"/>
    </row>
    <row r="91" spans="1:12" s="138" customFormat="1" x14ac:dyDescent="0.3">
      <c r="A91" s="10"/>
      <c r="B91" s="12" t="s">
        <v>1907</v>
      </c>
      <c r="C91" s="11" t="s">
        <v>41</v>
      </c>
      <c r="D91" s="207"/>
      <c r="E91" s="20"/>
      <c r="F91" s="20"/>
      <c r="G91" s="20"/>
      <c r="H91" s="20"/>
      <c r="I91" s="20"/>
      <c r="J91" s="13" t="s">
        <v>44</v>
      </c>
      <c r="K91" s="11" t="s">
        <v>94</v>
      </c>
      <c r="L91" s="10"/>
    </row>
    <row r="92" spans="1:12" s="138" customFormat="1" x14ac:dyDescent="0.3">
      <c r="A92" s="10"/>
      <c r="B92" s="11"/>
      <c r="C92" s="597"/>
      <c r="D92" s="12"/>
      <c r="E92" s="20"/>
      <c r="F92" s="20"/>
      <c r="G92" s="20"/>
      <c r="H92" s="20"/>
      <c r="I92" s="20"/>
      <c r="J92" s="13" t="s">
        <v>45</v>
      </c>
      <c r="K92" s="11"/>
      <c r="L92" s="10"/>
    </row>
    <row r="93" spans="1:12" s="138" customFormat="1" x14ac:dyDescent="0.3">
      <c r="A93" s="45"/>
      <c r="B93" s="47"/>
      <c r="C93" s="47"/>
      <c r="D93" s="228"/>
      <c r="E93" s="24"/>
      <c r="F93" s="24"/>
      <c r="G93" s="24"/>
      <c r="H93" s="24"/>
      <c r="I93" s="24"/>
      <c r="J93" s="49"/>
      <c r="K93" s="3"/>
      <c r="L93" s="45"/>
    </row>
    <row r="94" spans="1:12" x14ac:dyDescent="0.3">
      <c r="A94" s="4"/>
      <c r="B94" s="5"/>
      <c r="C94" s="72"/>
      <c r="D94" s="73"/>
      <c r="E94" s="1"/>
      <c r="F94" s="1"/>
      <c r="G94" s="696">
        <f>SUM(G72:G93)</f>
        <v>10450000</v>
      </c>
      <c r="H94" s="696">
        <f>SUM(H72:H93)</f>
        <v>10450000</v>
      </c>
      <c r="I94" s="696">
        <f>SUM(I72:I93)</f>
        <v>10450000</v>
      </c>
      <c r="J94" s="74"/>
      <c r="K94" s="5"/>
      <c r="L94" s="4"/>
    </row>
    <row r="95" spans="1:12" x14ac:dyDescent="0.3">
      <c r="A95" s="4"/>
      <c r="B95" s="5"/>
      <c r="C95" s="72"/>
      <c r="D95" s="73"/>
      <c r="E95" s="697">
        <f>SUM(E29,E70,E94,)</f>
        <v>6070000</v>
      </c>
      <c r="F95" s="697">
        <f>SUM(F29,F70,F94)</f>
        <v>1070000</v>
      </c>
      <c r="G95" s="697">
        <f>SUM(G29,G70,G94)</f>
        <v>21620000</v>
      </c>
      <c r="H95" s="697">
        <f>SUM(H29,H70,H94)</f>
        <v>21220000</v>
      </c>
      <c r="I95" s="697">
        <f>SUM(I29,I70,I94)</f>
        <v>17420000</v>
      </c>
      <c r="J95" s="698">
        <f>SUM(E95:I95)</f>
        <v>67400000</v>
      </c>
      <c r="K95" s="5"/>
      <c r="L95" s="4"/>
    </row>
    <row r="96" spans="1:12" x14ac:dyDescent="0.3">
      <c r="A96" s="4"/>
      <c r="B96" s="5"/>
      <c r="C96" s="72"/>
      <c r="D96" s="73"/>
      <c r="E96" s="1"/>
      <c r="F96" s="1"/>
      <c r="G96" s="1"/>
      <c r="H96" s="1"/>
      <c r="I96" s="1"/>
      <c r="J96" s="74"/>
      <c r="K96" s="5"/>
      <c r="L96" s="4"/>
    </row>
    <row r="97" spans="1:12" x14ac:dyDescent="0.3">
      <c r="A97" s="4"/>
      <c r="B97" s="5"/>
      <c r="C97" s="72"/>
      <c r="D97" s="73"/>
      <c r="E97" s="1"/>
      <c r="F97" s="1"/>
      <c r="G97" s="1"/>
      <c r="H97" s="1"/>
      <c r="I97" s="1"/>
      <c r="J97" s="74"/>
      <c r="K97" s="5"/>
      <c r="L97" s="4"/>
    </row>
    <row r="98" spans="1:12" x14ac:dyDescent="0.3">
      <c r="A98" s="4"/>
      <c r="B98" s="5"/>
      <c r="C98" s="72"/>
      <c r="D98" s="73"/>
      <c r="E98" s="1"/>
      <c r="F98" s="1"/>
      <c r="G98" s="1"/>
      <c r="H98" s="1"/>
      <c r="I98" s="1"/>
      <c r="J98" s="74"/>
      <c r="K98" s="5"/>
      <c r="L98" s="4"/>
    </row>
    <row r="99" spans="1:12" s="138" customFormat="1" x14ac:dyDescent="0.3">
      <c r="A99" s="4"/>
      <c r="B99" s="5"/>
      <c r="C99" s="72"/>
      <c r="D99" s="73"/>
      <c r="E99" s="1"/>
      <c r="F99" s="1"/>
      <c r="G99" s="1"/>
      <c r="H99" s="1"/>
      <c r="I99" s="1"/>
      <c r="J99" s="74"/>
      <c r="K99" s="5"/>
      <c r="L99" s="4"/>
    </row>
    <row r="100" spans="1:12" s="138" customFormat="1" x14ac:dyDescent="0.3">
      <c r="A100" s="4"/>
      <c r="B100" s="5"/>
      <c r="C100" s="72"/>
      <c r="D100" s="73"/>
      <c r="E100" s="1"/>
      <c r="F100" s="1"/>
      <c r="G100" s="1"/>
      <c r="H100" s="1"/>
      <c r="I100" s="1"/>
      <c r="J100" s="74"/>
      <c r="K100" s="5"/>
      <c r="L100" s="4"/>
    </row>
    <row r="101" spans="1:12" x14ac:dyDescent="0.3">
      <c r="A101" s="4"/>
      <c r="B101" s="5"/>
      <c r="C101" s="72"/>
      <c r="D101" s="73"/>
      <c r="E101" s="1"/>
      <c r="F101" s="1"/>
      <c r="G101" s="1"/>
      <c r="H101" s="1"/>
      <c r="I101" s="1"/>
      <c r="J101" s="74"/>
      <c r="K101" s="5"/>
      <c r="L101" s="4"/>
    </row>
    <row r="102" spans="1:12" x14ac:dyDescent="0.3">
      <c r="A102" s="4"/>
      <c r="B102" s="5"/>
      <c r="C102" s="72"/>
      <c r="D102" s="73"/>
      <c r="E102" s="1"/>
      <c r="F102" s="1"/>
      <c r="G102" s="1"/>
      <c r="H102" s="1"/>
      <c r="I102" s="1"/>
      <c r="J102" s="74"/>
      <c r="K102" s="5"/>
    </row>
    <row r="103" spans="1:12" x14ac:dyDescent="0.3">
      <c r="A103" s="4"/>
      <c r="B103" s="5"/>
      <c r="C103" s="72"/>
      <c r="D103" s="73"/>
      <c r="E103" s="1"/>
      <c r="F103" s="1"/>
      <c r="G103" s="1"/>
      <c r="H103" s="1"/>
      <c r="I103" s="1"/>
      <c r="J103" s="74"/>
      <c r="K103" s="5"/>
      <c r="L103" s="4"/>
    </row>
    <row r="104" spans="1:12" ht="21" x14ac:dyDescent="0.4">
      <c r="A104" s="4"/>
      <c r="B104" s="5"/>
      <c r="C104" s="72"/>
      <c r="D104" s="73"/>
      <c r="E104" s="1"/>
      <c r="F104" s="1"/>
      <c r="G104" s="1"/>
      <c r="H104" s="1"/>
      <c r="I104" s="1"/>
      <c r="J104" s="74"/>
      <c r="K104" s="5"/>
      <c r="L104" s="617">
        <v>57</v>
      </c>
    </row>
    <row r="105" spans="1:12" x14ac:dyDescent="0.3">
      <c r="A105" s="4"/>
      <c r="B105" s="5"/>
      <c r="C105" s="72"/>
      <c r="D105" s="73"/>
      <c r="E105" s="1"/>
      <c r="F105" s="1"/>
      <c r="G105" s="1"/>
      <c r="H105" s="1"/>
      <c r="I105" s="1"/>
      <c r="J105" s="74"/>
      <c r="K105" s="5"/>
    </row>
    <row r="106" spans="1:12" x14ac:dyDescent="0.3">
      <c r="A106" s="4"/>
      <c r="B106" s="5"/>
      <c r="C106" s="72"/>
      <c r="D106" s="73"/>
      <c r="E106" s="1"/>
      <c r="F106" s="1"/>
      <c r="G106" s="1"/>
      <c r="H106" s="1"/>
      <c r="I106" s="1"/>
      <c r="J106" s="74"/>
      <c r="K106" s="5"/>
      <c r="L106" s="4"/>
    </row>
    <row r="107" spans="1:12" x14ac:dyDescent="0.3">
      <c r="A107" s="4"/>
      <c r="B107" s="5"/>
      <c r="C107" s="72"/>
      <c r="D107" s="73"/>
      <c r="E107" s="1"/>
      <c r="F107" s="1"/>
      <c r="G107" s="1"/>
      <c r="H107" s="1"/>
      <c r="I107" s="1"/>
      <c r="J107" s="74"/>
      <c r="K107" s="5"/>
      <c r="L107" s="4"/>
    </row>
    <row r="108" spans="1:12" x14ac:dyDescent="0.3">
      <c r="A108" s="4"/>
      <c r="B108" s="5"/>
      <c r="C108" s="72"/>
      <c r="D108" s="73"/>
      <c r="E108" s="1"/>
      <c r="F108" s="1"/>
      <c r="G108" s="1"/>
      <c r="H108" s="1"/>
      <c r="I108" s="1"/>
      <c r="J108" s="74"/>
      <c r="K108" s="5"/>
      <c r="L108" s="4"/>
    </row>
    <row r="109" spans="1:12" x14ac:dyDescent="0.3">
      <c r="A109" s="4"/>
      <c r="B109" s="5"/>
      <c r="C109" s="72"/>
      <c r="D109" s="73"/>
      <c r="E109" s="1"/>
      <c r="F109" s="1"/>
      <c r="G109" s="1"/>
      <c r="H109" s="1"/>
      <c r="I109" s="1"/>
      <c r="J109" s="74"/>
      <c r="K109" s="5"/>
      <c r="L109" s="4"/>
    </row>
    <row r="110" spans="1:12" x14ac:dyDescent="0.3">
      <c r="A110" s="4"/>
      <c r="B110" s="5"/>
      <c r="C110" s="72"/>
      <c r="D110" s="73"/>
      <c r="E110" s="1"/>
      <c r="F110" s="1"/>
      <c r="G110" s="1"/>
      <c r="H110" s="1"/>
      <c r="I110" s="1"/>
      <c r="J110" s="74"/>
      <c r="K110" s="5"/>
      <c r="L110" s="4"/>
    </row>
    <row r="111" spans="1:12" x14ac:dyDescent="0.3">
      <c r="A111" s="4"/>
      <c r="B111" s="5"/>
      <c r="C111" s="72"/>
      <c r="D111" s="73"/>
      <c r="E111" s="1"/>
      <c r="F111" s="1"/>
      <c r="G111" s="1"/>
      <c r="H111" s="1"/>
      <c r="I111" s="1"/>
      <c r="J111" s="74"/>
      <c r="K111" s="5"/>
      <c r="L111" s="4"/>
    </row>
    <row r="112" spans="1:12" x14ac:dyDescent="0.3">
      <c r="A112" s="4"/>
      <c r="B112" s="5"/>
      <c r="C112" s="72"/>
      <c r="D112" s="73"/>
      <c r="E112" s="1"/>
      <c r="F112" s="1"/>
      <c r="G112" s="1"/>
      <c r="H112" s="1"/>
      <c r="I112" s="1"/>
      <c r="J112" s="74"/>
      <c r="K112" s="5"/>
      <c r="L112" s="4"/>
    </row>
    <row r="113" spans="1:12" x14ac:dyDescent="0.3">
      <c r="A113" s="4"/>
      <c r="B113" s="5"/>
      <c r="C113" s="72"/>
      <c r="D113" s="73"/>
      <c r="E113" s="1"/>
      <c r="F113" s="1"/>
      <c r="G113" s="1"/>
      <c r="H113" s="1"/>
      <c r="I113" s="1"/>
      <c r="J113" s="74"/>
      <c r="K113" s="5"/>
      <c r="L113" s="4"/>
    </row>
    <row r="114" spans="1:12" x14ac:dyDescent="0.3">
      <c r="A114" s="4"/>
      <c r="B114" s="5"/>
      <c r="C114" s="72"/>
      <c r="D114" s="73"/>
      <c r="E114" s="1"/>
      <c r="F114" s="1"/>
      <c r="G114" s="1"/>
      <c r="H114" s="1"/>
      <c r="I114" s="1"/>
      <c r="J114" s="74"/>
      <c r="K114" s="5"/>
      <c r="L114" s="4"/>
    </row>
    <row r="115" spans="1:12" x14ac:dyDescent="0.3">
      <c r="A115" s="4"/>
      <c r="B115" s="5"/>
      <c r="C115" s="72"/>
      <c r="D115" s="73"/>
      <c r="E115" s="1"/>
      <c r="F115" s="1"/>
      <c r="G115" s="1"/>
      <c r="H115" s="1"/>
      <c r="I115" s="1"/>
      <c r="J115" s="74"/>
      <c r="K115" s="5"/>
      <c r="L115" s="4"/>
    </row>
    <row r="116" spans="1:12" x14ac:dyDescent="0.3">
      <c r="A116" s="4"/>
      <c r="B116" s="5"/>
      <c r="C116" s="72"/>
      <c r="D116" s="73"/>
      <c r="E116" s="1"/>
      <c r="F116" s="1"/>
      <c r="G116" s="1"/>
      <c r="H116" s="1"/>
      <c r="I116" s="1"/>
      <c r="J116" s="74"/>
      <c r="K116" s="5"/>
      <c r="L116" s="4"/>
    </row>
    <row r="117" spans="1:12" x14ac:dyDescent="0.3">
      <c r="A117" s="4"/>
      <c r="B117" s="5"/>
      <c r="C117" s="72"/>
      <c r="D117" s="73"/>
      <c r="E117" s="1"/>
      <c r="F117" s="1"/>
      <c r="G117" s="1"/>
      <c r="H117" s="1"/>
      <c r="I117" s="1"/>
      <c r="J117" s="74"/>
      <c r="K117" s="5"/>
      <c r="L117" s="4"/>
    </row>
    <row r="118" spans="1:12" x14ac:dyDescent="0.3">
      <c r="A118" s="4"/>
      <c r="B118" s="5"/>
      <c r="C118" s="72"/>
      <c r="D118" s="73"/>
      <c r="E118" s="1"/>
      <c r="F118" s="1"/>
      <c r="G118" s="1"/>
      <c r="H118" s="1"/>
      <c r="I118" s="1"/>
      <c r="J118" s="74"/>
      <c r="K118" s="5"/>
      <c r="L118" s="4"/>
    </row>
    <row r="119" spans="1:12" x14ac:dyDescent="0.3">
      <c r="A119" s="4"/>
      <c r="B119" s="5"/>
      <c r="C119" s="72"/>
      <c r="D119" s="73"/>
      <c r="E119" s="1"/>
      <c r="F119" s="1"/>
      <c r="G119" s="1"/>
      <c r="H119" s="1"/>
      <c r="I119" s="1"/>
      <c r="J119" s="74"/>
      <c r="K119" s="5"/>
      <c r="L119" s="4"/>
    </row>
    <row r="120" spans="1:12" x14ac:dyDescent="0.3">
      <c r="A120" s="4"/>
      <c r="B120" s="5"/>
      <c r="C120" s="72"/>
      <c r="D120" s="73"/>
      <c r="E120" s="1"/>
      <c r="F120" s="1"/>
      <c r="G120" s="1"/>
      <c r="H120" s="1"/>
      <c r="I120" s="1"/>
      <c r="J120" s="74"/>
      <c r="K120" s="5"/>
      <c r="L120" s="4"/>
    </row>
    <row r="121" spans="1:12" x14ac:dyDescent="0.3">
      <c r="A121" s="1"/>
      <c r="B121" s="85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3">
      <c r="A122" s="1"/>
      <c r="B122" s="85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3">
      <c r="A123" s="1"/>
      <c r="B123" s="85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3">
      <c r="A124" s="1"/>
      <c r="B124" s="85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3">
      <c r="A125" s="1"/>
      <c r="B125" s="85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3">
      <c r="A126" s="1"/>
      <c r="B126" s="85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3">
      <c r="A127" s="1"/>
      <c r="B127" s="85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3">
      <c r="A128" s="1"/>
      <c r="B128" s="85"/>
      <c r="C128" s="86"/>
      <c r="D128" s="1"/>
      <c r="E128" s="87"/>
      <c r="F128" s="87"/>
      <c r="G128" s="1"/>
      <c r="H128" s="1"/>
      <c r="I128" s="1"/>
      <c r="J128" s="1"/>
      <c r="K128" s="86"/>
      <c r="L128" s="1"/>
    </row>
    <row r="129" spans="1:12" x14ac:dyDescent="0.3">
      <c r="A129" s="1"/>
      <c r="B129" s="85"/>
      <c r="C129" s="86"/>
      <c r="D129" s="1"/>
      <c r="E129" s="1"/>
      <c r="F129" s="1"/>
      <c r="G129" s="87"/>
      <c r="H129" s="87"/>
      <c r="I129" s="86"/>
      <c r="J129" s="1"/>
      <c r="K129" s="86"/>
      <c r="L129" s="1"/>
    </row>
    <row r="130" spans="1:12" x14ac:dyDescent="0.3">
      <c r="A130" s="1"/>
      <c r="B130" s="85"/>
      <c r="C130" s="86"/>
      <c r="D130" s="1"/>
      <c r="E130" s="1"/>
      <c r="F130" s="1"/>
      <c r="G130" s="1"/>
      <c r="H130" s="1"/>
      <c r="I130" s="1"/>
      <c r="J130" s="1"/>
      <c r="K130" s="86"/>
      <c r="L130" s="1"/>
    </row>
    <row r="131" spans="1:12" x14ac:dyDescent="0.3">
      <c r="A131" s="1"/>
      <c r="B131" s="85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3">
      <c r="A132" s="1"/>
      <c r="B132" s="85"/>
      <c r="C132" s="86"/>
      <c r="D132" s="1"/>
      <c r="E132" s="87"/>
      <c r="F132" s="87"/>
      <c r="G132" s="1"/>
      <c r="H132" s="1"/>
      <c r="I132" s="1"/>
      <c r="J132" s="1"/>
      <c r="K132" s="86"/>
      <c r="L132" s="1"/>
    </row>
    <row r="133" spans="1:12" x14ac:dyDescent="0.3">
      <c r="A133" s="1"/>
      <c r="B133" s="85"/>
      <c r="C133" s="86"/>
      <c r="D133" s="1"/>
      <c r="E133" s="1"/>
      <c r="F133" s="1"/>
      <c r="G133" s="87"/>
      <c r="H133" s="87"/>
      <c r="I133" s="86"/>
      <c r="J133" s="1"/>
      <c r="K133" s="86"/>
      <c r="L133" s="1"/>
    </row>
    <row r="134" spans="1:12" x14ac:dyDescent="0.3">
      <c r="A134" s="1"/>
      <c r="B134" s="85"/>
      <c r="C134" s="86"/>
      <c r="D134" s="1"/>
      <c r="E134" s="1"/>
      <c r="F134" s="1"/>
      <c r="G134" s="1"/>
      <c r="H134" s="1"/>
      <c r="I134" s="1"/>
      <c r="J134" s="1"/>
      <c r="K134" s="86"/>
      <c r="L134" s="1"/>
    </row>
    <row r="135" spans="1:12" x14ac:dyDescent="0.3">
      <c r="A135" s="1"/>
      <c r="B135" s="85"/>
      <c r="C135" s="86"/>
      <c r="D135" s="1"/>
      <c r="E135" s="87"/>
      <c r="F135" s="87"/>
      <c r="G135" s="1"/>
      <c r="H135" s="1"/>
      <c r="I135" s="1"/>
      <c r="J135" s="1"/>
      <c r="K135" s="86"/>
      <c r="L135" s="1"/>
    </row>
    <row r="136" spans="1:12" x14ac:dyDescent="0.3">
      <c r="A136" s="1"/>
      <c r="B136" s="85"/>
      <c r="C136" s="86"/>
      <c r="D136" s="1"/>
      <c r="E136" s="1"/>
      <c r="F136" s="1"/>
      <c r="G136" s="87"/>
      <c r="H136" s="87"/>
      <c r="I136" s="86"/>
      <c r="J136" s="1"/>
      <c r="K136" s="86"/>
      <c r="L136" s="1"/>
    </row>
    <row r="137" spans="1:12" x14ac:dyDescent="0.3">
      <c r="A137" s="1"/>
      <c r="B137" s="86"/>
      <c r="C137" s="86"/>
      <c r="D137" s="1"/>
      <c r="E137" s="1"/>
      <c r="F137" s="1"/>
      <c r="G137" s="1"/>
      <c r="H137" s="1"/>
      <c r="I137" s="1"/>
      <c r="J137" s="1"/>
      <c r="K137" s="86"/>
      <c r="L137" s="1"/>
    </row>
    <row r="138" spans="1:12" x14ac:dyDescent="0.3">
      <c r="A138" s="1"/>
      <c r="B138" s="85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3">
      <c r="A139" s="1"/>
      <c r="B139" s="85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3">
      <c r="A140" s="1"/>
      <c r="B140" s="85"/>
      <c r="C140" s="86"/>
      <c r="D140" s="1"/>
      <c r="E140" s="87"/>
      <c r="F140" s="87"/>
      <c r="G140" s="1"/>
      <c r="H140" s="1"/>
      <c r="I140" s="1"/>
      <c r="J140" s="1"/>
      <c r="K140" s="86"/>
      <c r="L140" s="1"/>
    </row>
    <row r="141" spans="1:12" x14ac:dyDescent="0.3">
      <c r="A141" s="1"/>
      <c r="B141" s="85"/>
      <c r="C141" s="86"/>
      <c r="D141" s="1"/>
      <c r="E141" s="1"/>
      <c r="F141" s="1"/>
      <c r="G141" s="1"/>
      <c r="H141" s="1"/>
      <c r="I141" s="1"/>
      <c r="J141" s="1"/>
      <c r="K141" s="86"/>
      <c r="L141" s="1"/>
    </row>
    <row r="142" spans="1:12" x14ac:dyDescent="0.3">
      <c r="A142" s="1"/>
      <c r="B142" s="86"/>
      <c r="C142" s="1"/>
      <c r="D142" s="1"/>
      <c r="E142" s="1"/>
      <c r="F142" s="1"/>
      <c r="G142" s="1"/>
      <c r="H142" s="1"/>
      <c r="I142" s="1"/>
      <c r="J142" s="1"/>
      <c r="K142" s="86"/>
      <c r="L142" s="1"/>
    </row>
    <row r="143" spans="1:12" x14ac:dyDescent="0.3">
      <c r="A143" s="1"/>
      <c r="B143" s="85"/>
      <c r="C143" s="86"/>
      <c r="D143" s="1"/>
      <c r="E143" s="87"/>
      <c r="F143" s="87"/>
      <c r="G143" s="1"/>
      <c r="H143" s="1"/>
      <c r="I143" s="1"/>
      <c r="J143" s="1"/>
      <c r="K143" s="86"/>
      <c r="L143" s="1"/>
    </row>
    <row r="144" spans="1:12" x14ac:dyDescent="0.3">
      <c r="A144" s="1"/>
      <c r="B144" s="85"/>
      <c r="C144" s="86"/>
      <c r="D144" s="1"/>
      <c r="E144" s="87"/>
      <c r="F144" s="87"/>
      <c r="G144" s="87"/>
      <c r="H144" s="87"/>
      <c r="I144" s="1"/>
      <c r="J144" s="1"/>
      <c r="K144" s="86"/>
      <c r="L144" s="1"/>
    </row>
    <row r="145" spans="1:12" x14ac:dyDescent="0.3">
      <c r="A145" s="1"/>
      <c r="B145" s="85"/>
      <c r="C145" s="1"/>
      <c r="D145" s="1"/>
      <c r="E145" s="1"/>
      <c r="F145" s="1"/>
      <c r="G145" s="1"/>
      <c r="H145" s="1"/>
      <c r="I145" s="1"/>
      <c r="J145" s="1"/>
      <c r="K145" s="86"/>
      <c r="L145" s="1"/>
    </row>
    <row r="146" spans="1:12" x14ac:dyDescent="0.3">
      <c r="A146" s="1"/>
      <c r="B146" s="86"/>
      <c r="C146" s="86"/>
      <c r="D146" s="1"/>
      <c r="E146" s="87"/>
      <c r="F146" s="87"/>
      <c r="G146" s="1"/>
      <c r="H146" s="1"/>
      <c r="I146" s="1"/>
      <c r="J146" s="1"/>
      <c r="K146" s="86"/>
      <c r="L146" s="1"/>
    </row>
    <row r="147" spans="1:12" x14ac:dyDescent="0.3">
      <c r="A147" s="1"/>
      <c r="B147" s="86"/>
      <c r="C147" s="86"/>
      <c r="D147" s="1"/>
      <c r="E147" s="1"/>
      <c r="F147" s="1"/>
      <c r="G147" s="1"/>
      <c r="H147" s="1"/>
      <c r="I147" s="86"/>
      <c r="J147" s="1"/>
      <c r="K147" s="86"/>
      <c r="L147" s="1"/>
    </row>
    <row r="148" spans="1:12" x14ac:dyDescent="0.3">
      <c r="A148" s="1"/>
      <c r="B148" s="86"/>
      <c r="C148" s="86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3">
      <c r="A149" s="1"/>
      <c r="B149" s="86"/>
      <c r="C149" s="86"/>
      <c r="D149" s="1"/>
      <c r="E149" s="87"/>
      <c r="F149" s="87"/>
      <c r="G149" s="1"/>
      <c r="H149" s="1"/>
      <c r="I149" s="1"/>
      <c r="J149" s="1"/>
      <c r="K149" s="86"/>
      <c r="L149" s="1"/>
    </row>
    <row r="150" spans="1:12" x14ac:dyDescent="0.3">
      <c r="A150" s="1"/>
      <c r="B150" s="86"/>
      <c r="C150" s="86"/>
      <c r="D150" s="1"/>
      <c r="E150" s="1"/>
      <c r="F150" s="1"/>
      <c r="G150" s="1"/>
      <c r="H150" s="1"/>
      <c r="I150" s="86"/>
      <c r="J150" s="1"/>
      <c r="K150" s="86"/>
      <c r="L150" s="1"/>
    </row>
    <row r="151" spans="1:12" x14ac:dyDescent="0.3">
      <c r="A151" s="1"/>
      <c r="B151" s="86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3">
      <c r="A152" s="1"/>
      <c r="B152" s="85"/>
      <c r="C152" s="86"/>
      <c r="D152" s="1"/>
      <c r="E152" s="87"/>
      <c r="F152" s="87"/>
      <c r="G152" s="1"/>
      <c r="H152" s="1"/>
      <c r="I152" s="1"/>
      <c r="J152" s="1"/>
      <c r="K152" s="86"/>
      <c r="L152" s="1"/>
    </row>
    <row r="153" spans="1:12" x14ac:dyDescent="0.3">
      <c r="A153" s="1"/>
      <c r="B153" s="85"/>
      <c r="C153" s="86"/>
      <c r="D153" s="1"/>
      <c r="E153" s="87"/>
      <c r="F153" s="87"/>
      <c r="G153" s="87"/>
      <c r="H153" s="87"/>
      <c r="I153" s="1"/>
      <c r="J153" s="1"/>
      <c r="K153" s="86"/>
      <c r="L153" s="1"/>
    </row>
    <row r="154" spans="1:12" x14ac:dyDescent="0.3">
      <c r="A154" s="1"/>
      <c r="B154" s="85"/>
      <c r="C154" s="86"/>
      <c r="D154" s="1"/>
      <c r="E154" s="1"/>
      <c r="F154" s="1"/>
      <c r="G154" s="87"/>
      <c r="H154" s="87"/>
      <c r="I154" s="1"/>
      <c r="J154" s="1"/>
      <c r="K154" s="86"/>
      <c r="L154" s="1"/>
    </row>
    <row r="155" spans="1:12" x14ac:dyDescent="0.3">
      <c r="A155" s="1"/>
      <c r="B155" s="86"/>
      <c r="C155" s="86"/>
      <c r="D155" s="1"/>
      <c r="E155" s="1"/>
      <c r="F155" s="1"/>
      <c r="G155" s="87"/>
      <c r="H155" s="87"/>
      <c r="I155" s="86"/>
      <c r="J155" s="1"/>
      <c r="K155" s="86"/>
      <c r="L155" s="1"/>
    </row>
    <row r="156" spans="1:12" x14ac:dyDescent="0.3">
      <c r="A156" s="1"/>
      <c r="B156" s="85"/>
      <c r="C156" s="86"/>
      <c r="D156" s="1"/>
      <c r="E156" s="1"/>
      <c r="F156" s="1"/>
      <c r="G156" s="1"/>
      <c r="H156" s="1"/>
      <c r="I156" s="1"/>
      <c r="J156" s="1"/>
      <c r="K156" s="86"/>
      <c r="L156" s="1"/>
    </row>
    <row r="157" spans="1:12" x14ac:dyDescent="0.3">
      <c r="A157" s="1"/>
      <c r="B157" s="88"/>
      <c r="C157" s="88"/>
      <c r="D157" s="1"/>
      <c r="E157" s="1"/>
      <c r="F157" s="1"/>
      <c r="G157" s="87"/>
      <c r="H157" s="87"/>
      <c r="I157" s="1"/>
      <c r="J157" s="1"/>
      <c r="K157" s="88"/>
      <c r="L157" s="1"/>
    </row>
    <row r="158" spans="1:12" x14ac:dyDescent="0.3">
      <c r="A158" s="1"/>
      <c r="B158" s="88"/>
      <c r="C158" s="88"/>
      <c r="D158" s="1"/>
      <c r="E158" s="1"/>
      <c r="F158" s="1"/>
      <c r="G158" s="87"/>
      <c r="H158" s="87"/>
      <c r="I158" s="1"/>
      <c r="J158" s="1"/>
      <c r="K158" s="88"/>
      <c r="L158" s="1"/>
    </row>
    <row r="159" spans="1:12" x14ac:dyDescent="0.3">
      <c r="A159" s="1"/>
      <c r="B159" s="86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x14ac:dyDescent="0.3">
      <c r="A160" s="1"/>
      <c r="B160" s="85"/>
      <c r="C160" s="86"/>
      <c r="D160" s="1"/>
      <c r="E160" s="1"/>
      <c r="F160" s="1"/>
      <c r="G160" s="87"/>
      <c r="H160" s="87"/>
      <c r="I160" s="1"/>
      <c r="J160" s="1"/>
      <c r="K160" s="86"/>
      <c r="L160" s="1"/>
    </row>
    <row r="161" spans="1:12" x14ac:dyDescent="0.3">
      <c r="A161" s="1"/>
      <c r="B161" s="85"/>
      <c r="C161" s="86"/>
      <c r="D161" s="1"/>
      <c r="E161" s="1"/>
      <c r="F161" s="1"/>
      <c r="G161" s="1"/>
      <c r="H161" s="1"/>
      <c r="I161" s="1"/>
      <c r="J161" s="1"/>
      <c r="K161" s="86"/>
      <c r="L161" s="1"/>
    </row>
    <row r="162" spans="1:12" x14ac:dyDescent="0.3">
      <c r="A162" s="1"/>
      <c r="B162" s="85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3">
      <c r="A163" s="1"/>
      <c r="B163" s="85"/>
      <c r="C163" s="86"/>
      <c r="D163" s="1"/>
      <c r="E163" s="1"/>
      <c r="F163" s="1"/>
      <c r="G163" s="87"/>
      <c r="H163" s="87"/>
      <c r="I163" s="1"/>
      <c r="J163" s="1"/>
      <c r="K163" s="86"/>
      <c r="L163" s="1"/>
    </row>
    <row r="164" spans="1:12" x14ac:dyDescent="0.3">
      <c r="A164" s="1"/>
      <c r="B164" s="85"/>
      <c r="C164" s="86"/>
      <c r="D164" s="1"/>
      <c r="E164" s="1"/>
      <c r="F164" s="1"/>
      <c r="G164" s="1"/>
      <c r="H164" s="1"/>
      <c r="I164" s="1"/>
      <c r="J164" s="1"/>
      <c r="K164" s="86"/>
      <c r="L164" s="1"/>
    </row>
    <row r="165" spans="1:12" x14ac:dyDescent="0.3">
      <c r="A165" s="1"/>
      <c r="B165" s="86"/>
      <c r="C165" s="86"/>
      <c r="D165" s="1"/>
      <c r="E165" s="1"/>
      <c r="F165" s="1"/>
      <c r="G165" s="1"/>
      <c r="H165" s="1"/>
      <c r="I165" s="1"/>
      <c r="J165" s="1"/>
      <c r="K165" s="86"/>
      <c r="L165" s="1"/>
    </row>
    <row r="166" spans="1:12" x14ac:dyDescent="0.3">
      <c r="A166" s="1"/>
      <c r="B166" s="85"/>
      <c r="C166" s="86"/>
      <c r="D166" s="1"/>
      <c r="E166" s="1"/>
      <c r="F166" s="1"/>
      <c r="G166" s="87"/>
      <c r="H166" s="87"/>
      <c r="I166" s="1"/>
      <c r="J166" s="1"/>
      <c r="K166" s="86"/>
      <c r="L166" s="1"/>
    </row>
    <row r="167" spans="1:12" x14ac:dyDescent="0.3">
      <c r="A167" s="1"/>
      <c r="B167" s="85"/>
      <c r="C167" s="86"/>
      <c r="D167" s="1"/>
      <c r="E167" s="1"/>
      <c r="F167" s="1"/>
      <c r="G167" s="1"/>
      <c r="H167" s="1"/>
      <c r="I167" s="1"/>
      <c r="J167" s="1"/>
      <c r="K167" s="86"/>
      <c r="L167" s="1"/>
    </row>
    <row r="168" spans="1:12" x14ac:dyDescent="0.3">
      <c r="A168" s="1"/>
      <c r="B168" s="86"/>
      <c r="C168" s="86"/>
      <c r="D168" s="1"/>
      <c r="E168" s="1"/>
      <c r="F168" s="1"/>
      <c r="G168" s="1"/>
      <c r="H168" s="1"/>
      <c r="I168" s="1"/>
      <c r="J168" s="1"/>
      <c r="K168" s="86"/>
      <c r="L168" s="1"/>
    </row>
    <row r="169" spans="1:12" x14ac:dyDescent="0.3">
      <c r="A169" s="1"/>
      <c r="B169" s="85"/>
      <c r="C169" s="86"/>
      <c r="D169" s="1"/>
      <c r="E169" s="1"/>
      <c r="F169" s="1"/>
      <c r="G169" s="87"/>
      <c r="H169" s="87"/>
      <c r="I169" s="1"/>
      <c r="J169" s="1"/>
      <c r="K169" s="86"/>
      <c r="L169" s="1"/>
    </row>
    <row r="170" spans="1:12" x14ac:dyDescent="0.3">
      <c r="A170" s="1"/>
      <c r="B170" s="85"/>
      <c r="C170" s="86"/>
      <c r="D170" s="1"/>
      <c r="E170" s="1"/>
      <c r="F170" s="1"/>
      <c r="G170" s="87"/>
      <c r="H170" s="87"/>
      <c r="I170" s="86"/>
      <c r="J170" s="1"/>
      <c r="K170" s="86"/>
      <c r="L170" s="1"/>
    </row>
    <row r="171" spans="1:12" x14ac:dyDescent="0.3">
      <c r="A171" s="1"/>
      <c r="B171" s="86"/>
      <c r="C171" s="86"/>
      <c r="D171" s="1"/>
      <c r="E171" s="1"/>
      <c r="F171" s="1"/>
      <c r="G171" s="1"/>
      <c r="H171" s="1"/>
      <c r="I171" s="1"/>
      <c r="J171" s="1"/>
      <c r="K171" s="86"/>
      <c r="L171" s="1"/>
    </row>
    <row r="172" spans="1:12" x14ac:dyDescent="0.3">
      <c r="A172" s="1"/>
      <c r="B172" s="85"/>
      <c r="C172" s="86"/>
      <c r="D172" s="1"/>
      <c r="E172" s="1"/>
      <c r="F172" s="1"/>
      <c r="G172" s="87"/>
      <c r="H172" s="87"/>
      <c r="I172" s="1"/>
      <c r="J172" s="1"/>
      <c r="K172" s="86"/>
      <c r="L172" s="1"/>
    </row>
    <row r="173" spans="1:12" x14ac:dyDescent="0.3">
      <c r="A173" s="1"/>
      <c r="B173" s="85"/>
      <c r="C173" s="86"/>
      <c r="D173" s="1"/>
      <c r="E173" s="1"/>
      <c r="F173" s="1"/>
      <c r="G173" s="87"/>
      <c r="H173" s="87"/>
      <c r="I173" s="86"/>
      <c r="J173" s="1"/>
      <c r="K173" s="86"/>
      <c r="L173" s="1"/>
    </row>
    <row r="174" spans="1:12" x14ac:dyDescent="0.3">
      <c r="A174" s="1"/>
      <c r="B174" s="85"/>
      <c r="C174" s="86"/>
      <c r="D174" s="1"/>
      <c r="E174" s="1"/>
      <c r="F174" s="1"/>
      <c r="G174" s="1"/>
      <c r="H174" s="1"/>
      <c r="I174" s="1"/>
      <c r="J174" s="1"/>
      <c r="K174" s="86"/>
      <c r="L174" s="1"/>
    </row>
    <row r="175" spans="1:12" x14ac:dyDescent="0.3">
      <c r="A175" s="1"/>
      <c r="B175" s="86"/>
      <c r="C175" s="86"/>
      <c r="D175" s="1"/>
      <c r="E175" s="1"/>
      <c r="F175" s="1"/>
      <c r="G175" s="1"/>
      <c r="H175" s="1"/>
      <c r="I175" s="86"/>
      <c r="J175" s="1"/>
      <c r="K175" s="1"/>
      <c r="L175" s="1"/>
    </row>
    <row r="176" spans="1:12" x14ac:dyDescent="0.3">
      <c r="A176" s="1"/>
      <c r="B176" s="86"/>
      <c r="C176" s="86"/>
      <c r="D176" s="1"/>
      <c r="E176" s="1"/>
      <c r="F176" s="1"/>
      <c r="G176" s="87"/>
      <c r="H176" s="87"/>
      <c r="I176" s="1"/>
      <c r="J176" s="1"/>
      <c r="K176" s="86"/>
      <c r="L176" s="1"/>
    </row>
    <row r="177" spans="1:12" x14ac:dyDescent="0.3">
      <c r="A177" s="1"/>
      <c r="B177" s="86"/>
      <c r="C177" s="86"/>
      <c r="D177" s="1"/>
      <c r="E177" s="1"/>
      <c r="F177" s="1"/>
      <c r="G177" s="1"/>
      <c r="H177" s="1"/>
      <c r="I177" s="86"/>
      <c r="J177" s="1"/>
      <c r="K177" s="86"/>
      <c r="L177" s="1"/>
    </row>
    <row r="178" spans="1:12" x14ac:dyDescent="0.3">
      <c r="A178" s="1"/>
      <c r="B178" s="86"/>
      <c r="C178" s="86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3">
      <c r="A179" s="1"/>
      <c r="B179" s="85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3">
      <c r="A180" s="1"/>
      <c r="B180" s="86"/>
      <c r="C180" s="86"/>
      <c r="D180" s="1"/>
      <c r="E180" s="1"/>
      <c r="F180" s="1"/>
      <c r="G180" s="87"/>
      <c r="H180" s="87"/>
      <c r="I180" s="1"/>
      <c r="J180" s="1"/>
      <c r="K180" s="86"/>
      <c r="L180" s="1"/>
    </row>
    <row r="181" spans="1:12" x14ac:dyDescent="0.3">
      <c r="A181" s="1"/>
      <c r="B181" s="86"/>
      <c r="C181" s="86"/>
      <c r="D181" s="1"/>
      <c r="E181" s="1"/>
      <c r="F181" s="1"/>
      <c r="G181" s="1"/>
      <c r="H181" s="1"/>
      <c r="I181" s="1"/>
      <c r="J181" s="1"/>
      <c r="K181" s="86"/>
      <c r="L181" s="1"/>
    </row>
    <row r="182" spans="1:12" x14ac:dyDescent="0.3">
      <c r="A182" s="1"/>
      <c r="B182" s="86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3">
      <c r="A183" s="1"/>
      <c r="B183" s="86"/>
      <c r="C183" s="86"/>
      <c r="D183" s="1"/>
      <c r="E183" s="1"/>
      <c r="F183" s="1"/>
      <c r="G183" s="87"/>
      <c r="H183" s="87"/>
      <c r="I183" s="1"/>
      <c r="J183" s="1"/>
      <c r="K183" s="86"/>
      <c r="L183" s="1"/>
    </row>
    <row r="184" spans="1:12" x14ac:dyDescent="0.3">
      <c r="A184" s="1"/>
      <c r="B184" s="86"/>
      <c r="C184" s="86"/>
      <c r="D184" s="1"/>
      <c r="E184" s="1"/>
      <c r="F184" s="1"/>
      <c r="G184" s="1"/>
      <c r="H184" s="1"/>
      <c r="I184" s="1"/>
      <c r="J184" s="1"/>
      <c r="K184" s="86"/>
      <c r="L184" s="1"/>
    </row>
    <row r="185" spans="1:12" x14ac:dyDescent="0.3">
      <c r="A185" s="1"/>
      <c r="B185" s="86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3">
      <c r="A186" s="1"/>
      <c r="B186" s="86"/>
      <c r="C186" s="86"/>
      <c r="D186" s="1"/>
      <c r="E186" s="87"/>
      <c r="F186" s="87"/>
      <c r="G186" s="87"/>
      <c r="H186" s="87"/>
      <c r="I186" s="1"/>
      <c r="J186" s="1"/>
      <c r="K186" s="86"/>
      <c r="L186" s="1"/>
    </row>
    <row r="187" spans="1:12" x14ac:dyDescent="0.3">
      <c r="A187" s="1"/>
      <c r="B187" s="86"/>
      <c r="C187" s="86"/>
      <c r="D187" s="1"/>
      <c r="E187" s="1"/>
      <c r="F187" s="1"/>
      <c r="G187" s="1"/>
      <c r="H187" s="1"/>
      <c r="I187" s="1"/>
      <c r="J187" s="1"/>
      <c r="K187" s="86"/>
      <c r="L187" s="1"/>
    </row>
    <row r="188" spans="1:12" x14ac:dyDescent="0.3">
      <c r="A188" s="1"/>
      <c r="B188" s="86"/>
      <c r="C188" s="1"/>
      <c r="D188" s="1"/>
      <c r="E188" s="1"/>
      <c r="F188" s="1"/>
      <c r="G188" s="1"/>
      <c r="H188" s="1"/>
      <c r="I188" s="1"/>
      <c r="J188" s="1"/>
      <c r="K188" s="86"/>
      <c r="L188" s="1"/>
    </row>
    <row r="189" spans="1:12" x14ac:dyDescent="0.3">
      <c r="A189" s="1"/>
      <c r="B189" s="85"/>
      <c r="C189" s="86"/>
      <c r="D189" s="1"/>
      <c r="E189" s="1"/>
      <c r="F189" s="1"/>
      <c r="G189" s="87"/>
      <c r="H189" s="87"/>
      <c r="I189" s="1"/>
      <c r="J189" s="1"/>
      <c r="K189" s="86"/>
      <c r="L189" s="1"/>
    </row>
    <row r="190" spans="1:12" x14ac:dyDescent="0.3">
      <c r="A190" s="1"/>
      <c r="B190" s="85"/>
      <c r="C190" s="86"/>
      <c r="D190" s="1"/>
      <c r="E190" s="87"/>
      <c r="F190" s="87"/>
      <c r="G190" s="87"/>
      <c r="H190" s="87"/>
      <c r="I190" s="1"/>
      <c r="J190" s="1"/>
      <c r="K190" s="86"/>
      <c r="L190" s="1"/>
    </row>
    <row r="191" spans="1:12" x14ac:dyDescent="0.3">
      <c r="A191" s="1"/>
      <c r="B191" s="85"/>
      <c r="C191" s="1"/>
      <c r="D191" s="1"/>
      <c r="E191" s="1"/>
      <c r="F191" s="1"/>
      <c r="G191" s="1"/>
      <c r="H191" s="1"/>
      <c r="I191" s="1"/>
      <c r="J191" s="1"/>
      <c r="K191" s="86"/>
      <c r="L191" s="1"/>
    </row>
    <row r="192" spans="1:12" x14ac:dyDescent="0.3">
      <c r="A192" s="1"/>
      <c r="B192" s="85"/>
      <c r="C192" s="86"/>
      <c r="D192" s="1"/>
      <c r="E192" s="1"/>
      <c r="F192" s="1"/>
      <c r="G192" s="87"/>
      <c r="H192" s="87"/>
      <c r="I192" s="1"/>
      <c r="J192" s="1"/>
      <c r="K192" s="86"/>
      <c r="L192" s="1"/>
    </row>
    <row r="193" spans="1:12" x14ac:dyDescent="0.3">
      <c r="A193" s="1"/>
      <c r="B193" s="85"/>
      <c r="C193" s="86"/>
      <c r="D193" s="1"/>
      <c r="E193" s="87"/>
      <c r="F193" s="87"/>
      <c r="G193" s="87"/>
      <c r="H193" s="87"/>
      <c r="I193" s="1"/>
      <c r="J193" s="1"/>
      <c r="K193" s="86"/>
      <c r="L193" s="1"/>
    </row>
    <row r="194" spans="1:12" x14ac:dyDescent="0.3">
      <c r="A194" s="1"/>
      <c r="B194" s="86"/>
      <c r="C194" s="1"/>
      <c r="D194" s="1"/>
      <c r="E194" s="1"/>
      <c r="F194" s="1"/>
      <c r="G194" s="1"/>
      <c r="H194" s="1"/>
      <c r="I194" s="1"/>
      <c r="J194" s="1"/>
      <c r="K194" s="86"/>
      <c r="L194" s="1"/>
    </row>
    <row r="195" spans="1:12" x14ac:dyDescent="0.3">
      <c r="A195" s="1"/>
      <c r="B195" s="86"/>
      <c r="C195" s="86"/>
      <c r="D195" s="1"/>
      <c r="E195" s="1"/>
      <c r="F195" s="1"/>
      <c r="G195" s="87"/>
      <c r="H195" s="87"/>
      <c r="I195" s="1"/>
      <c r="J195" s="1"/>
      <c r="K195" s="86"/>
      <c r="L195" s="1"/>
    </row>
    <row r="196" spans="1:12" x14ac:dyDescent="0.3">
      <c r="A196" s="1"/>
      <c r="B196" s="86"/>
      <c r="C196" s="86"/>
      <c r="D196" s="1"/>
      <c r="E196" s="1"/>
      <c r="F196" s="1"/>
      <c r="G196" s="1"/>
      <c r="H196" s="1"/>
      <c r="I196" s="1"/>
      <c r="J196" s="1"/>
      <c r="K196" s="86"/>
      <c r="L196" s="1"/>
    </row>
    <row r="197" spans="1:12" x14ac:dyDescent="0.3">
      <c r="A197" s="1"/>
      <c r="B197" s="86"/>
      <c r="C197" s="86"/>
      <c r="D197" s="1"/>
      <c r="E197" s="1"/>
      <c r="F197" s="1"/>
      <c r="G197" s="1"/>
      <c r="H197" s="1"/>
      <c r="I197" s="1"/>
      <c r="J197" s="1"/>
      <c r="K197" s="86"/>
      <c r="L197" s="1"/>
    </row>
    <row r="198" spans="1:12" x14ac:dyDescent="0.3">
      <c r="A198" s="1"/>
      <c r="B198" s="85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3">
      <c r="A199" s="1"/>
      <c r="B199" s="85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3">
      <c r="A200" s="1"/>
      <c r="B200" s="85"/>
      <c r="C200" s="86"/>
      <c r="D200" s="1"/>
      <c r="E200" s="1"/>
      <c r="F200" s="1"/>
      <c r="G200" s="1"/>
      <c r="H200" s="1"/>
      <c r="I200" s="87"/>
      <c r="J200" s="1"/>
      <c r="K200" s="86"/>
      <c r="L200" s="1"/>
    </row>
    <row r="201" spans="1:12" x14ac:dyDescent="0.3">
      <c r="A201" s="1"/>
      <c r="B201" s="85"/>
      <c r="C201" s="86"/>
      <c r="D201" s="1"/>
      <c r="E201" s="87"/>
      <c r="F201" s="87"/>
      <c r="G201" s="87"/>
      <c r="H201" s="87"/>
      <c r="I201" s="1"/>
      <c r="J201" s="1"/>
      <c r="K201" s="86"/>
      <c r="L201" s="1"/>
    </row>
    <row r="202" spans="1:12" x14ac:dyDescent="0.3">
      <c r="A202" s="1"/>
      <c r="B202" s="86"/>
      <c r="C202" s="1"/>
      <c r="D202" s="1"/>
      <c r="E202" s="1"/>
      <c r="F202" s="1"/>
      <c r="G202" s="1"/>
      <c r="H202" s="1"/>
      <c r="I202" s="1"/>
      <c r="J202" s="1"/>
      <c r="K202" s="86"/>
      <c r="L202" s="1"/>
    </row>
    <row r="203" spans="1:12" x14ac:dyDescent="0.3">
      <c r="A203" s="1"/>
      <c r="B203" s="85"/>
      <c r="C203" s="86"/>
      <c r="D203" s="1"/>
      <c r="E203" s="1"/>
      <c r="F203" s="1"/>
      <c r="G203" s="1"/>
      <c r="H203" s="1"/>
      <c r="I203" s="87"/>
      <c r="J203" s="1"/>
      <c r="K203" s="86"/>
      <c r="L203" s="1"/>
    </row>
    <row r="204" spans="1:12" x14ac:dyDescent="0.3">
      <c r="A204" s="1"/>
      <c r="B204" s="85"/>
      <c r="C204" s="86"/>
      <c r="D204" s="1"/>
      <c r="E204" s="1"/>
      <c r="F204" s="1"/>
      <c r="G204" s="1"/>
      <c r="H204" s="1"/>
      <c r="I204" s="1"/>
      <c r="J204" s="1"/>
      <c r="K204" s="86"/>
      <c r="L204" s="1"/>
    </row>
    <row r="205" spans="1:12" x14ac:dyDescent="0.3">
      <c r="A205" s="89"/>
      <c r="B205" s="85"/>
      <c r="C205" s="1"/>
      <c r="D205" s="1"/>
      <c r="E205" s="1"/>
      <c r="F205" s="1"/>
      <c r="G205" s="1"/>
      <c r="H205" s="1"/>
      <c r="I205" s="1"/>
      <c r="J205" s="1"/>
      <c r="K205" s="86"/>
      <c r="L205" s="1"/>
    </row>
    <row r="206" spans="1:12" x14ac:dyDescent="0.3">
      <c r="A206" s="1"/>
      <c r="B206" s="85"/>
      <c r="C206" s="86"/>
      <c r="D206" s="1"/>
      <c r="E206" s="1"/>
      <c r="F206" s="1"/>
      <c r="G206" s="1"/>
      <c r="H206" s="1"/>
      <c r="I206" s="87"/>
      <c r="J206" s="1"/>
      <c r="K206" s="86"/>
      <c r="L206" s="1"/>
    </row>
    <row r="207" spans="1:12" x14ac:dyDescent="0.3">
      <c r="A207" s="1"/>
      <c r="B207" s="85"/>
      <c r="C207" s="86"/>
      <c r="D207" s="1"/>
      <c r="E207" s="1"/>
      <c r="F207" s="1"/>
      <c r="G207" s="1"/>
      <c r="H207" s="1"/>
      <c r="I207" s="1"/>
      <c r="J207" s="1"/>
      <c r="K207" s="86"/>
      <c r="L207" s="1"/>
    </row>
    <row r="208" spans="1:12" x14ac:dyDescent="0.3">
      <c r="A208" s="1"/>
      <c r="B208" s="85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3">
      <c r="A209" s="1"/>
      <c r="B209" s="85"/>
      <c r="C209" s="86"/>
      <c r="D209" s="1"/>
      <c r="E209" s="1"/>
      <c r="F209" s="1"/>
      <c r="G209" s="1"/>
      <c r="H209" s="1"/>
      <c r="I209" s="87"/>
      <c r="J209" s="1"/>
      <c r="K209" s="86"/>
      <c r="L209" s="1"/>
    </row>
    <row r="210" spans="1:12" x14ac:dyDescent="0.3">
      <c r="A210" s="1"/>
      <c r="B210" s="85"/>
      <c r="C210" s="86"/>
      <c r="D210" s="1"/>
      <c r="E210" s="1"/>
      <c r="F210" s="1"/>
      <c r="G210" s="87"/>
      <c r="H210" s="87"/>
      <c r="I210" s="86"/>
      <c r="J210" s="1"/>
      <c r="K210" s="86"/>
      <c r="L210" s="1"/>
    </row>
    <row r="211" spans="1:12" x14ac:dyDescent="0.3">
      <c r="A211" s="1"/>
      <c r="B211" s="86"/>
      <c r="C211" s="86"/>
      <c r="D211" s="1"/>
      <c r="E211" s="1"/>
      <c r="F211" s="1"/>
      <c r="G211" s="1"/>
      <c r="H211" s="1"/>
      <c r="I211" s="1"/>
      <c r="J211" s="1"/>
      <c r="K211" s="86"/>
      <c r="L211" s="1"/>
    </row>
    <row r="212" spans="1:12" x14ac:dyDescent="0.3">
      <c r="A212" s="1"/>
      <c r="B212" s="86"/>
      <c r="C212" s="86"/>
      <c r="D212" s="1"/>
      <c r="E212" s="1"/>
      <c r="F212" s="1"/>
      <c r="G212" s="1"/>
      <c r="H212" s="1"/>
      <c r="I212" s="87"/>
      <c r="J212" s="1"/>
      <c r="K212" s="86"/>
      <c r="L212" s="1"/>
    </row>
    <row r="213" spans="1:12" x14ac:dyDescent="0.3">
      <c r="A213" s="89"/>
      <c r="B213" s="86"/>
      <c r="C213" s="86"/>
      <c r="D213" s="1"/>
      <c r="E213" s="1"/>
      <c r="F213" s="1"/>
      <c r="G213" s="1"/>
      <c r="H213" s="1"/>
      <c r="I213" s="1"/>
      <c r="J213" s="1"/>
      <c r="K213" s="86"/>
      <c r="L213" s="1"/>
    </row>
    <row r="214" spans="1:12" x14ac:dyDescent="0.3">
      <c r="A214" s="89"/>
      <c r="B214" s="86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3">
      <c r="A215" s="1"/>
      <c r="B215" s="86"/>
      <c r="C215" s="86"/>
      <c r="D215" s="1"/>
      <c r="E215" s="1"/>
      <c r="F215" s="1"/>
      <c r="G215" s="1"/>
      <c r="H215" s="1"/>
      <c r="I215" s="87"/>
      <c r="J215" s="1"/>
      <c r="K215" s="86"/>
      <c r="L215" s="1"/>
    </row>
    <row r="216" spans="1:12" x14ac:dyDescent="0.3">
      <c r="A216" s="1"/>
      <c r="B216" s="86"/>
      <c r="C216" s="86"/>
      <c r="D216" s="1"/>
      <c r="E216" s="1"/>
      <c r="F216" s="1"/>
      <c r="G216" s="1"/>
      <c r="H216" s="1"/>
      <c r="I216" s="1"/>
      <c r="J216" s="1"/>
      <c r="K216" s="86"/>
      <c r="L216" s="1"/>
    </row>
    <row r="217" spans="1:12" x14ac:dyDescent="0.3">
      <c r="A217" s="1"/>
      <c r="B217" s="86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3">
      <c r="A218" s="1"/>
      <c r="B218" s="85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3">
      <c r="A219" s="1"/>
      <c r="B219" s="85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3">
      <c r="A220" s="1"/>
      <c r="B220" s="86"/>
      <c r="C220" s="86"/>
      <c r="D220" s="1"/>
      <c r="E220" s="1"/>
      <c r="F220" s="1"/>
      <c r="G220" s="1"/>
      <c r="H220" s="1"/>
      <c r="I220" s="87"/>
      <c r="J220" s="1"/>
      <c r="K220" s="86"/>
      <c r="L220" s="1"/>
    </row>
    <row r="221" spans="1:12" x14ac:dyDescent="0.3">
      <c r="A221" s="1"/>
      <c r="B221" s="86"/>
      <c r="C221" s="86"/>
      <c r="D221" s="1"/>
      <c r="E221" s="1"/>
      <c r="F221" s="1"/>
      <c r="G221" s="1"/>
      <c r="H221" s="1"/>
      <c r="I221" s="1"/>
      <c r="J221" s="1"/>
      <c r="K221" s="86"/>
      <c r="L221" s="1"/>
    </row>
    <row r="222" spans="1:12" x14ac:dyDescent="0.3">
      <c r="A222" s="1"/>
      <c r="B222" s="86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x14ac:dyDescent="0.3">
      <c r="A223" s="1"/>
      <c r="B223" s="85"/>
      <c r="C223" s="86"/>
      <c r="D223" s="1"/>
      <c r="E223" s="1"/>
      <c r="F223" s="1"/>
      <c r="G223" s="1"/>
      <c r="H223" s="1"/>
      <c r="I223" s="87"/>
      <c r="J223" s="1"/>
      <c r="K223" s="86"/>
      <c r="L223" s="1"/>
    </row>
    <row r="224" spans="1:12" x14ac:dyDescent="0.3">
      <c r="A224" s="1"/>
      <c r="B224" s="85"/>
      <c r="C224" s="86"/>
      <c r="D224" s="1"/>
      <c r="E224" s="1"/>
      <c r="F224" s="1"/>
      <c r="G224" s="1"/>
      <c r="H224" s="1"/>
      <c r="I224" s="1"/>
      <c r="J224" s="1"/>
      <c r="K224" s="86"/>
      <c r="L224" s="1"/>
    </row>
    <row r="225" spans="1:12" x14ac:dyDescent="0.3">
      <c r="A225" s="1"/>
      <c r="B225" s="85"/>
      <c r="C225" s="86"/>
      <c r="D225" s="1"/>
      <c r="E225" s="1"/>
      <c r="F225" s="1"/>
      <c r="G225" s="1"/>
      <c r="H225" s="1"/>
      <c r="I225" s="87"/>
      <c r="J225" s="1"/>
      <c r="K225" s="86"/>
      <c r="L225" s="1"/>
    </row>
    <row r="226" spans="1:12" x14ac:dyDescent="0.3">
      <c r="A226" s="1"/>
      <c r="B226" s="86"/>
      <c r="C226" s="86"/>
      <c r="D226" s="1"/>
      <c r="E226" s="1"/>
      <c r="F226" s="1"/>
      <c r="G226" s="87"/>
      <c r="H226" s="87"/>
      <c r="I226" s="1"/>
      <c r="J226" s="1"/>
      <c r="K226" s="86"/>
      <c r="L226" s="1"/>
    </row>
    <row r="227" spans="1:12" x14ac:dyDescent="0.3">
      <c r="A227" s="1"/>
      <c r="B227" s="85"/>
      <c r="C227" s="86"/>
      <c r="D227" s="1"/>
      <c r="E227" s="1"/>
      <c r="F227" s="1"/>
      <c r="G227" s="1"/>
      <c r="H227" s="1"/>
      <c r="I227" s="1"/>
      <c r="J227" s="1"/>
      <c r="K227" s="86"/>
      <c r="L227" s="1"/>
    </row>
    <row r="228" spans="1:12" x14ac:dyDescent="0.3">
      <c r="A228" s="1"/>
      <c r="B228" s="85"/>
      <c r="C228" s="86"/>
      <c r="D228" s="1"/>
      <c r="E228" s="1"/>
      <c r="F228" s="1"/>
      <c r="G228" s="1"/>
      <c r="H228" s="1"/>
      <c r="I228" s="86"/>
      <c r="J228" s="1"/>
      <c r="K228" s="1"/>
      <c r="L228" s="1"/>
    </row>
    <row r="229" spans="1:12" x14ac:dyDescent="0.3">
      <c r="A229" s="1"/>
      <c r="B229" s="85"/>
      <c r="C229" s="86"/>
      <c r="D229" s="1"/>
      <c r="E229" s="1"/>
      <c r="F229" s="1"/>
      <c r="G229" s="1"/>
      <c r="H229" s="1"/>
      <c r="I229" s="87"/>
      <c r="J229" s="1"/>
      <c r="K229" s="86"/>
      <c r="L229" s="1"/>
    </row>
    <row r="230" spans="1:12" x14ac:dyDescent="0.3">
      <c r="A230" s="1"/>
      <c r="B230" s="85"/>
      <c r="C230" s="86"/>
      <c r="D230" s="1"/>
      <c r="E230" s="87"/>
      <c r="F230" s="87"/>
      <c r="G230" s="87"/>
      <c r="H230" s="87"/>
      <c r="I230" s="1"/>
      <c r="J230" s="1"/>
      <c r="K230" s="86"/>
      <c r="L230" s="1"/>
    </row>
    <row r="231" spans="1:12" x14ac:dyDescent="0.3">
      <c r="A231" s="1"/>
      <c r="B231" s="86"/>
      <c r="C231" s="86"/>
      <c r="D231" s="1"/>
      <c r="E231" s="1"/>
      <c r="F231" s="1"/>
      <c r="G231" s="1"/>
      <c r="H231" s="1"/>
      <c r="I231" s="1"/>
      <c r="J231" s="1"/>
      <c r="K231" s="86"/>
      <c r="L231" s="1"/>
    </row>
    <row r="232" spans="1:12" x14ac:dyDescent="0.3">
      <c r="A232" s="1"/>
      <c r="B232" s="85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3">
      <c r="A233" s="1"/>
      <c r="B233" s="86"/>
      <c r="C233" s="86"/>
      <c r="D233" s="1"/>
      <c r="E233" s="1"/>
      <c r="F233" s="1"/>
      <c r="G233" s="1"/>
      <c r="H233" s="1"/>
      <c r="I233" s="87"/>
      <c r="J233" s="1"/>
      <c r="K233" s="86"/>
      <c r="L233" s="1"/>
    </row>
    <row r="234" spans="1:12" x14ac:dyDescent="0.3">
      <c r="A234" s="1"/>
      <c r="B234" s="86"/>
      <c r="C234" s="86"/>
      <c r="D234" s="1"/>
      <c r="E234" s="87"/>
      <c r="F234" s="87"/>
      <c r="G234" s="87"/>
      <c r="H234" s="87"/>
      <c r="I234" s="1"/>
      <c r="J234" s="1"/>
      <c r="K234" s="86"/>
      <c r="L234" s="1"/>
    </row>
    <row r="235" spans="1:12" x14ac:dyDescent="0.3">
      <c r="A235" s="1"/>
      <c r="B235" s="86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3">
      <c r="A236" s="1"/>
      <c r="B236" s="86"/>
      <c r="C236" s="86"/>
      <c r="D236" s="1"/>
      <c r="E236" s="1"/>
      <c r="F236" s="1"/>
      <c r="G236" s="1"/>
      <c r="H236" s="1"/>
      <c r="I236" s="87"/>
      <c r="J236" s="1"/>
      <c r="K236" s="86"/>
      <c r="L236" s="1"/>
    </row>
    <row r="237" spans="1:12" x14ac:dyDescent="0.3">
      <c r="A237" s="1"/>
      <c r="B237" s="86"/>
      <c r="C237" s="86"/>
      <c r="D237" s="1"/>
      <c r="E237" s="1"/>
      <c r="F237" s="1"/>
      <c r="G237" s="1"/>
      <c r="H237" s="1"/>
      <c r="I237" s="86"/>
      <c r="J237" s="1"/>
      <c r="K237" s="86"/>
      <c r="L237" s="1"/>
    </row>
    <row r="238" spans="1:12" x14ac:dyDescent="0.3">
      <c r="A238" s="1"/>
      <c r="B238" s="86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x14ac:dyDescent="0.3">
      <c r="A239" s="1"/>
      <c r="B239" s="85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x14ac:dyDescent="0.3">
      <c r="A240" s="1"/>
      <c r="B240" s="86"/>
      <c r="C240" s="86"/>
      <c r="D240" s="1"/>
      <c r="E240" s="1"/>
      <c r="F240" s="1"/>
      <c r="G240" s="1"/>
      <c r="H240" s="1"/>
      <c r="I240" s="87"/>
      <c r="J240" s="1"/>
      <c r="K240" s="86"/>
      <c r="L240" s="1"/>
    </row>
    <row r="241" spans="1:12" x14ac:dyDescent="0.3">
      <c r="A241" s="1"/>
      <c r="B241" s="86"/>
      <c r="C241" s="86"/>
      <c r="D241" s="1"/>
      <c r="E241" s="1"/>
      <c r="F241" s="1"/>
      <c r="G241" s="1"/>
      <c r="H241" s="1"/>
      <c r="I241" s="86"/>
      <c r="J241" s="1"/>
      <c r="K241" s="86"/>
      <c r="L241" s="1"/>
    </row>
    <row r="242" spans="1:12" x14ac:dyDescent="0.3">
      <c r="A242" s="1"/>
      <c r="B242" s="86"/>
      <c r="C242" s="86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3">
      <c r="A243" s="1"/>
      <c r="B243" s="85"/>
      <c r="C243" s="86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3">
      <c r="A244" s="1"/>
      <c r="B244" s="86"/>
      <c r="C244" s="86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3">
      <c r="A245" s="1"/>
      <c r="B245" s="85"/>
      <c r="C245" s="86"/>
      <c r="D245" s="1"/>
      <c r="E245" s="1"/>
      <c r="F245" s="1"/>
      <c r="G245" s="1"/>
      <c r="H245" s="1"/>
      <c r="I245" s="87"/>
      <c r="J245" s="1"/>
      <c r="K245" s="86"/>
      <c r="L245" s="1"/>
    </row>
    <row r="246" spans="1:12" x14ac:dyDescent="0.3">
      <c r="A246" s="1"/>
      <c r="B246" s="85"/>
      <c r="C246" s="86"/>
      <c r="D246" s="1"/>
      <c r="E246" s="1"/>
      <c r="F246" s="1"/>
      <c r="G246" s="87"/>
      <c r="H246" s="87"/>
      <c r="I246" s="1"/>
      <c r="J246" s="1"/>
      <c r="K246" s="86"/>
      <c r="L246" s="1"/>
    </row>
    <row r="247" spans="1:12" x14ac:dyDescent="0.3">
      <c r="A247" s="1"/>
      <c r="B247" s="86"/>
      <c r="C247" s="86"/>
      <c r="D247" s="1"/>
      <c r="E247" s="1"/>
      <c r="F247" s="1"/>
      <c r="G247" s="1"/>
      <c r="H247" s="1"/>
      <c r="I247" s="86"/>
      <c r="J247" s="1"/>
      <c r="K247" s="1"/>
      <c r="L247" s="1"/>
    </row>
    <row r="248" spans="1:12" x14ac:dyDescent="0.3">
      <c r="A248" s="1"/>
      <c r="B248" s="86"/>
      <c r="C248" s="86"/>
      <c r="D248" s="1"/>
      <c r="E248" s="1"/>
      <c r="F248" s="1"/>
      <c r="G248" s="1"/>
      <c r="H248" s="1"/>
      <c r="I248" s="87"/>
      <c r="J248" s="1"/>
      <c r="K248" s="86"/>
      <c r="L248" s="1"/>
    </row>
    <row r="249" spans="1:12" x14ac:dyDescent="0.3">
      <c r="A249" s="1"/>
      <c r="B249" s="86"/>
      <c r="C249" s="86"/>
      <c r="D249" s="1"/>
      <c r="E249" s="1"/>
      <c r="F249" s="1"/>
      <c r="G249" s="1"/>
      <c r="H249" s="1"/>
      <c r="I249" s="86"/>
      <c r="J249" s="1"/>
      <c r="K249" s="86"/>
      <c r="L249" s="1"/>
    </row>
    <row r="250" spans="1:12" x14ac:dyDescent="0.3">
      <c r="A250" s="1"/>
      <c r="B250" s="86"/>
      <c r="C250" s="86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3">
      <c r="A251" s="1"/>
      <c r="B251" s="85"/>
      <c r="C251" s="86"/>
      <c r="D251" s="1"/>
      <c r="E251" s="1"/>
      <c r="F251" s="1"/>
      <c r="G251" s="1"/>
      <c r="H251" s="1"/>
      <c r="I251" s="87"/>
      <c r="J251" s="1"/>
      <c r="K251" s="86"/>
      <c r="L251" s="1"/>
    </row>
    <row r="252" spans="1:12" x14ac:dyDescent="0.3">
      <c r="A252" s="1"/>
      <c r="B252" s="86"/>
      <c r="C252" s="86"/>
      <c r="D252" s="1"/>
      <c r="E252" s="1"/>
      <c r="F252" s="1"/>
      <c r="G252" s="87"/>
      <c r="H252" s="87"/>
      <c r="I252" s="86"/>
      <c r="J252" s="1"/>
      <c r="K252" s="86"/>
      <c r="L252" s="1"/>
    </row>
    <row r="253" spans="1:12" x14ac:dyDescent="0.3">
      <c r="A253" s="1"/>
      <c r="B253" s="85"/>
      <c r="C253" s="86"/>
      <c r="D253" s="1"/>
      <c r="E253" s="1"/>
      <c r="F253" s="1"/>
      <c r="G253" s="1"/>
      <c r="H253" s="1"/>
      <c r="I253" s="1"/>
      <c r="J253" s="1"/>
      <c r="K253" s="86"/>
      <c r="L253" s="1"/>
    </row>
    <row r="254" spans="1:12" x14ac:dyDescent="0.3">
      <c r="A254" s="1"/>
      <c r="B254" s="85"/>
      <c r="C254" s="86"/>
      <c r="D254" s="1"/>
      <c r="E254" s="1"/>
      <c r="F254" s="1"/>
      <c r="G254" s="1"/>
      <c r="H254" s="1"/>
      <c r="I254" s="87"/>
      <c r="J254" s="1"/>
      <c r="K254" s="86"/>
      <c r="L254" s="1"/>
    </row>
    <row r="255" spans="1:12" x14ac:dyDescent="0.3">
      <c r="A255" s="1"/>
      <c r="B255" s="85"/>
      <c r="C255" s="86"/>
      <c r="D255" s="1"/>
      <c r="E255" s="1"/>
      <c r="F255" s="1"/>
      <c r="G255" s="87"/>
      <c r="H255" s="87"/>
      <c r="I255" s="86"/>
      <c r="J255" s="1"/>
      <c r="K255" s="86"/>
      <c r="L255" s="1"/>
    </row>
    <row r="256" spans="1:12" x14ac:dyDescent="0.3">
      <c r="A256" s="1"/>
      <c r="B256" s="85"/>
      <c r="C256" s="86"/>
      <c r="D256" s="1"/>
      <c r="E256" s="1"/>
      <c r="F256" s="1"/>
      <c r="G256" s="1"/>
      <c r="H256" s="1"/>
      <c r="I256" s="1"/>
      <c r="J256" s="1"/>
      <c r="K256" s="86"/>
      <c r="L256" s="1"/>
    </row>
    <row r="257" spans="1:12" x14ac:dyDescent="0.3">
      <c r="A257" s="1"/>
      <c r="B257" s="85"/>
      <c r="C257" s="86"/>
      <c r="D257" s="1"/>
      <c r="E257" s="87"/>
      <c r="F257" s="87"/>
      <c r="G257" s="1"/>
      <c r="H257" s="1"/>
      <c r="I257" s="87"/>
      <c r="J257" s="1"/>
      <c r="K257" s="86"/>
      <c r="L257" s="1"/>
    </row>
    <row r="258" spans="1:12" x14ac:dyDescent="0.3">
      <c r="A258" s="1"/>
      <c r="B258" s="85"/>
      <c r="C258" s="86"/>
      <c r="D258" s="1"/>
      <c r="E258" s="1"/>
      <c r="F258" s="1"/>
      <c r="G258" s="1"/>
      <c r="H258" s="1"/>
      <c r="I258" s="86"/>
      <c r="J258" s="1"/>
      <c r="K258" s="1"/>
      <c r="L258" s="1"/>
    </row>
    <row r="259" spans="1:12" x14ac:dyDescent="0.3">
      <c r="A259" s="1"/>
      <c r="B259" s="86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3">
      <c r="A260" s="1"/>
      <c r="B260" s="85"/>
      <c r="C260" s="86"/>
      <c r="D260" s="1"/>
      <c r="E260" s="87"/>
      <c r="F260" s="87"/>
      <c r="G260" s="1"/>
      <c r="H260" s="1"/>
      <c r="I260" s="87"/>
      <c r="J260" s="1"/>
      <c r="K260" s="86"/>
      <c r="L260" s="1"/>
    </row>
    <row r="261" spans="1:12" x14ac:dyDescent="0.3">
      <c r="A261" s="1"/>
      <c r="B261" s="85"/>
      <c r="C261" s="86"/>
      <c r="D261" s="1"/>
      <c r="E261" s="1"/>
      <c r="F261" s="1"/>
      <c r="G261" s="1"/>
      <c r="H261" s="1"/>
      <c r="I261" s="1"/>
      <c r="J261" s="1"/>
      <c r="K261" s="86"/>
      <c r="L261" s="1"/>
    </row>
    <row r="262" spans="1:12" x14ac:dyDescent="0.3">
      <c r="A262" s="1"/>
      <c r="B262" s="85"/>
      <c r="C262" s="86"/>
      <c r="D262" s="1"/>
      <c r="E262" s="1"/>
      <c r="F262" s="1"/>
      <c r="G262" s="1"/>
      <c r="H262" s="1"/>
      <c r="I262" s="86"/>
      <c r="J262" s="1"/>
      <c r="K262" s="1"/>
      <c r="L262" s="1"/>
    </row>
    <row r="263" spans="1:12" x14ac:dyDescent="0.3">
      <c r="A263" s="1"/>
      <c r="B263" s="85"/>
      <c r="C263" s="86"/>
      <c r="D263" s="1"/>
      <c r="E263" s="87"/>
      <c r="F263" s="87"/>
      <c r="G263" s="1"/>
      <c r="H263" s="1"/>
      <c r="I263" s="87"/>
      <c r="J263" s="1"/>
      <c r="K263" s="86"/>
      <c r="L263" s="1"/>
    </row>
    <row r="264" spans="1:12" x14ac:dyDescent="0.3">
      <c r="A264" s="1"/>
      <c r="B264" s="85"/>
      <c r="C264" s="86"/>
      <c r="D264" s="1"/>
      <c r="E264" s="1"/>
      <c r="F264" s="1"/>
      <c r="G264" s="1"/>
      <c r="H264" s="1"/>
      <c r="I264" s="1"/>
      <c r="J264" s="1"/>
      <c r="K264" s="86"/>
      <c r="L264" s="1"/>
    </row>
    <row r="265" spans="1:12" x14ac:dyDescent="0.3">
      <c r="A265" s="1"/>
      <c r="B265" s="85"/>
      <c r="C265" s="86"/>
      <c r="D265" s="1"/>
      <c r="E265" s="1"/>
      <c r="F265" s="1"/>
      <c r="G265" s="1"/>
      <c r="H265" s="1"/>
      <c r="I265" s="86"/>
      <c r="J265" s="1"/>
      <c r="K265" s="1"/>
      <c r="L265" s="1"/>
    </row>
    <row r="266" spans="1:12" ht="23.25" customHeight="1" x14ac:dyDescent="0.3">
      <c r="A266" s="1"/>
      <c r="B266" s="85"/>
      <c r="C266" s="86"/>
      <c r="D266" s="1"/>
      <c r="E266" s="1"/>
      <c r="F266" s="1"/>
      <c r="G266" s="1"/>
      <c r="H266" s="1"/>
      <c r="I266" s="86"/>
      <c r="J266" s="1"/>
      <c r="K266" s="1"/>
      <c r="L266" s="1"/>
    </row>
    <row r="267" spans="1:12" x14ac:dyDescent="0.3">
      <c r="A267" s="1"/>
      <c r="B267" s="85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3">
      <c r="A268" s="1"/>
      <c r="B268" s="85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3">
      <c r="A269" s="1"/>
      <c r="B269" s="85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3">
      <c r="A270" s="1"/>
      <c r="B270" s="85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3">
      <c r="A271" s="1"/>
      <c r="B271" s="85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3">
      <c r="A272" s="1"/>
      <c r="B272" s="85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3">
      <c r="A273" s="89"/>
      <c r="B273" s="85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3">
      <c r="A274" s="89"/>
      <c r="B274" s="90"/>
      <c r="C274" s="90"/>
      <c r="D274" s="89"/>
      <c r="E274" s="91"/>
      <c r="F274" s="91"/>
      <c r="G274" s="89"/>
      <c r="H274" s="89"/>
      <c r="I274" s="89"/>
      <c r="J274" s="89"/>
      <c r="K274" s="90"/>
      <c r="L274" s="89"/>
    </row>
    <row r="275" spans="1:12" x14ac:dyDescent="0.3">
      <c r="A275" s="89"/>
      <c r="B275" s="90"/>
      <c r="C275" s="90"/>
      <c r="D275" s="89"/>
      <c r="E275" s="89"/>
      <c r="F275" s="89"/>
      <c r="G275" s="89"/>
      <c r="H275" s="89"/>
      <c r="I275" s="89"/>
      <c r="J275" s="89"/>
      <c r="K275" s="90"/>
      <c r="L275" s="89"/>
    </row>
    <row r="276" spans="1:12" x14ac:dyDescent="0.3">
      <c r="A276" s="89"/>
      <c r="B276" s="90"/>
      <c r="C276" s="90"/>
      <c r="D276" s="89"/>
      <c r="E276" s="89"/>
      <c r="F276" s="89"/>
      <c r="G276" s="89"/>
      <c r="H276" s="89"/>
      <c r="I276" s="89"/>
      <c r="J276" s="89"/>
      <c r="K276" s="89"/>
      <c r="L276" s="89"/>
    </row>
    <row r="277" spans="1:12" x14ac:dyDescent="0.3">
      <c r="A277" s="89"/>
      <c r="B277" s="85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x14ac:dyDescent="0.3">
      <c r="A278" s="89"/>
      <c r="B278" s="85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x14ac:dyDescent="0.3">
      <c r="A279" s="89"/>
      <c r="B279" s="85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3">
      <c r="A280" s="1"/>
      <c r="B280" s="85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3">
      <c r="A281" s="1"/>
      <c r="B281" s="85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3">
      <c r="A282" s="1"/>
      <c r="B282" s="85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3">
      <c r="A283" s="1"/>
      <c r="B283" s="85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x14ac:dyDescent="0.3">
      <c r="A284" s="1"/>
      <c r="B284" s="85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x14ac:dyDescent="0.3">
      <c r="A285" s="1"/>
      <c r="B285" s="85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x14ac:dyDescent="0.3">
      <c r="A286" s="1"/>
      <c r="B286" s="85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x14ac:dyDescent="0.3">
      <c r="A287" s="92"/>
      <c r="B287" s="85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x14ac:dyDescent="0.3">
      <c r="A288" s="92"/>
      <c r="B288" s="85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x14ac:dyDescent="0.3">
      <c r="A289" s="92"/>
      <c r="B289" s="85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3">
      <c r="A290" s="92"/>
      <c r="B290" s="85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3">
      <c r="A291" s="92"/>
      <c r="B291" s="85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x14ac:dyDescent="0.3">
      <c r="A292" s="92"/>
      <c r="B292" s="85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x14ac:dyDescent="0.3">
      <c r="A293" s="92"/>
      <c r="B293" s="85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3">
      <c r="A294" s="92"/>
      <c r="B294" s="85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3">
      <c r="A295" s="92"/>
      <c r="B295" s="85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x14ac:dyDescent="0.3">
      <c r="A296" s="92"/>
      <c r="B296" s="85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3">
      <c r="A297" s="92"/>
      <c r="B297" s="85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3">
      <c r="A298" s="89"/>
      <c r="B298" s="85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3">
      <c r="A299" s="89"/>
      <c r="B299" s="85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3">
      <c r="A300" s="89"/>
      <c r="B300" s="85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3">
      <c r="A301" s="89"/>
      <c r="B301" s="85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3">
      <c r="A302" s="89"/>
      <c r="B302" s="85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x14ac:dyDescent="0.3">
      <c r="A303" s="89"/>
      <c r="B303" s="85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x14ac:dyDescent="0.3">
      <c r="A304" s="89"/>
      <c r="B304" s="85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3">
      <c r="A305" s="89"/>
      <c r="B305" s="85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3">
      <c r="A306" s="89"/>
      <c r="B306" s="85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3">
      <c r="A307" s="89"/>
      <c r="B307" s="85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x14ac:dyDescent="0.3">
      <c r="A308" s="89"/>
      <c r="B308" s="85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x14ac:dyDescent="0.3">
      <c r="A309" s="89"/>
      <c r="B309" s="85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x14ac:dyDescent="0.3">
      <c r="A310" s="89"/>
      <c r="B310" s="85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x14ac:dyDescent="0.3">
      <c r="A311" s="89"/>
      <c r="B311" s="85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x14ac:dyDescent="0.3">
      <c r="A312" s="89"/>
      <c r="B312" s="85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x14ac:dyDescent="0.3">
      <c r="A313" s="89"/>
      <c r="B313" s="85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x14ac:dyDescent="0.3">
      <c r="A314" s="89"/>
      <c r="B314" s="85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x14ac:dyDescent="0.3">
      <c r="A315" s="1"/>
      <c r="B315" s="85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x14ac:dyDescent="0.3">
      <c r="A316" s="1"/>
      <c r="B316" s="85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x14ac:dyDescent="0.3">
      <c r="A317" s="1"/>
      <c r="B317" s="85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x14ac:dyDescent="0.3">
      <c r="A318" s="1"/>
      <c r="B318" s="85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x14ac:dyDescent="0.3">
      <c r="A319" s="1"/>
      <c r="B319" s="85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x14ac:dyDescent="0.3">
      <c r="A320" s="1"/>
      <c r="B320" s="85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x14ac:dyDescent="0.3">
      <c r="A321" s="89"/>
      <c r="B321" s="85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x14ac:dyDescent="0.3">
      <c r="A322" s="89"/>
      <c r="B322" s="85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x14ac:dyDescent="0.3">
      <c r="A323" s="89"/>
      <c r="B323" s="85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x14ac:dyDescent="0.3">
      <c r="A324" s="89"/>
      <c r="B324" s="85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x14ac:dyDescent="0.3">
      <c r="A325" s="89"/>
      <c r="B325" s="85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x14ac:dyDescent="0.3">
      <c r="A326" s="89"/>
      <c r="B326" s="85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x14ac:dyDescent="0.3">
      <c r="A327" s="89"/>
      <c r="B327" s="85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x14ac:dyDescent="0.3">
      <c r="A328" s="89"/>
      <c r="B328" s="85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x14ac:dyDescent="0.3">
      <c r="A329" s="89"/>
      <c r="B329" s="93"/>
      <c r="C329" s="89"/>
      <c r="D329" s="89"/>
      <c r="E329" s="89"/>
      <c r="F329" s="89"/>
      <c r="G329" s="89"/>
      <c r="H329" s="89"/>
      <c r="I329" s="89"/>
      <c r="J329" s="89"/>
      <c r="K329" s="1"/>
      <c r="L329" s="1"/>
    </row>
    <row r="330" spans="1:12" x14ac:dyDescent="0.3">
      <c r="A330" s="89"/>
      <c r="B330" s="85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x14ac:dyDescent="0.3">
      <c r="A331" s="89"/>
      <c r="B331" s="85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x14ac:dyDescent="0.3">
      <c r="A332" s="89"/>
      <c r="B332" s="85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x14ac:dyDescent="0.3">
      <c r="A333" s="89"/>
      <c r="B333" s="85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x14ac:dyDescent="0.3">
      <c r="A334" s="89"/>
      <c r="B334" s="85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x14ac:dyDescent="0.3">
      <c r="A335" s="89"/>
      <c r="B335" s="85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x14ac:dyDescent="0.3">
      <c r="A336" s="89"/>
      <c r="B336" s="85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x14ac:dyDescent="0.3">
      <c r="A337" s="89"/>
      <c r="B337" s="85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x14ac:dyDescent="0.3">
      <c r="A338" s="89"/>
      <c r="B338" s="85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x14ac:dyDescent="0.3">
      <c r="A339" s="89"/>
      <c r="B339" s="85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x14ac:dyDescent="0.3">
      <c r="A340" s="89"/>
      <c r="B340" s="85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x14ac:dyDescent="0.3">
      <c r="A341" s="89"/>
      <c r="B341" s="85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x14ac:dyDescent="0.3">
      <c r="A342" s="89"/>
      <c r="B342" s="85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x14ac:dyDescent="0.3">
      <c r="A343" s="89"/>
      <c r="B343" s="85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x14ac:dyDescent="0.3">
      <c r="A344" s="89"/>
      <c r="B344" s="85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x14ac:dyDescent="0.3">
      <c r="A345" s="89"/>
      <c r="B345" s="85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x14ac:dyDescent="0.3">
      <c r="A346" s="89"/>
      <c r="B346" s="85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x14ac:dyDescent="0.3">
      <c r="A347" s="89"/>
      <c r="B347" s="85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x14ac:dyDescent="0.3">
      <c r="A348" s="89"/>
      <c r="B348" s="85"/>
      <c r="C348" s="1"/>
      <c r="D348" s="1"/>
      <c r="E348" s="1"/>
      <c r="F348" s="1"/>
      <c r="G348" s="1"/>
      <c r="H348" s="1"/>
      <c r="I348" s="1"/>
      <c r="J348" s="1"/>
    </row>
    <row r="349" spans="1:12" x14ac:dyDescent="0.3">
      <c r="A349" s="89"/>
      <c r="B349" s="85"/>
      <c r="C349" s="1"/>
      <c r="D349" s="1"/>
      <c r="E349" s="1"/>
      <c r="F349" s="1"/>
      <c r="G349" s="1"/>
      <c r="H349" s="1"/>
      <c r="I349" s="1"/>
      <c r="J349" s="1"/>
    </row>
    <row r="350" spans="1:12" x14ac:dyDescent="0.3">
      <c r="A350" s="89"/>
      <c r="B350" s="85"/>
      <c r="C350" s="1"/>
      <c r="D350" s="1"/>
      <c r="E350" s="1"/>
      <c r="F350" s="1"/>
      <c r="G350" s="1"/>
      <c r="H350" s="1"/>
      <c r="I350" s="1"/>
      <c r="J350" s="1"/>
    </row>
    <row r="351" spans="1:12" x14ac:dyDescent="0.3">
      <c r="A351" s="89"/>
      <c r="B351" s="85"/>
      <c r="C351" s="1"/>
      <c r="D351" s="1"/>
      <c r="E351" s="1"/>
      <c r="F351" s="1"/>
      <c r="G351" s="1"/>
      <c r="H351" s="1"/>
      <c r="I351" s="1"/>
      <c r="J351" s="1"/>
    </row>
    <row r="352" spans="1:12" x14ac:dyDescent="0.3">
      <c r="A352" s="89"/>
      <c r="B352" s="85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89"/>
      <c r="B353" s="85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89"/>
      <c r="B354" s="85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89"/>
      <c r="B355" s="85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89"/>
      <c r="B356" s="85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89"/>
      <c r="B357" s="85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89"/>
      <c r="B358" s="85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89"/>
      <c r="B359" s="85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89"/>
      <c r="B360" s="85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89"/>
      <c r="B361" s="85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89"/>
      <c r="B362" s="85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89"/>
      <c r="B363" s="85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89"/>
      <c r="B364" s="85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89"/>
      <c r="B365" s="85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89"/>
      <c r="B366" s="85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89"/>
      <c r="B367" s="85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89"/>
      <c r="B368" s="85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89"/>
      <c r="B369" s="85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89"/>
      <c r="B370" s="85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89"/>
      <c r="B371" s="85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89"/>
      <c r="B372" s="85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1"/>
      <c r="B373" s="85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1"/>
      <c r="B374" s="85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1"/>
      <c r="B375" s="85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1"/>
      <c r="B376" s="85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1"/>
      <c r="B377" s="85"/>
      <c r="C377" s="1"/>
      <c r="D377" s="1"/>
      <c r="E377" s="1"/>
      <c r="F377" s="1"/>
      <c r="G377" s="1"/>
      <c r="H377" s="1"/>
      <c r="I377" s="1"/>
      <c r="J377" s="1"/>
    </row>
    <row r="381" spans="1:10" x14ac:dyDescent="0.3">
      <c r="A381" s="94"/>
      <c r="B381" s="85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94"/>
      <c r="B382" s="95"/>
      <c r="C382" s="96"/>
      <c r="D382" s="94"/>
      <c r="E382" s="94"/>
      <c r="F382" s="94"/>
      <c r="G382" s="94"/>
      <c r="H382" s="94"/>
      <c r="I382" s="96"/>
      <c r="J382" s="94"/>
    </row>
    <row r="383" spans="1:10" x14ac:dyDescent="0.3">
      <c r="A383" s="94"/>
      <c r="B383" s="95"/>
      <c r="C383" s="96"/>
      <c r="D383" s="94"/>
      <c r="E383" s="97"/>
      <c r="F383" s="97"/>
      <c r="G383" s="94"/>
      <c r="H383" s="94"/>
      <c r="I383" s="96"/>
      <c r="J383" s="94"/>
    </row>
    <row r="384" spans="1:10" x14ac:dyDescent="0.3">
      <c r="A384" s="94"/>
      <c r="B384" s="95"/>
      <c r="C384" s="96"/>
      <c r="D384" s="94"/>
      <c r="E384" s="94"/>
      <c r="F384" s="94"/>
      <c r="G384" s="94"/>
      <c r="H384" s="94"/>
      <c r="I384" s="96"/>
      <c r="J384" s="94"/>
    </row>
    <row r="385" spans="1:10" x14ac:dyDescent="0.3">
      <c r="A385" s="94"/>
      <c r="B385" s="95"/>
      <c r="C385" s="96"/>
      <c r="D385" s="94"/>
      <c r="E385" s="94"/>
      <c r="F385" s="94"/>
      <c r="G385" s="94"/>
      <c r="H385" s="94"/>
      <c r="I385" s="96"/>
      <c r="J385" s="94"/>
    </row>
    <row r="386" spans="1:10" x14ac:dyDescent="0.3">
      <c r="A386" s="94"/>
      <c r="B386" s="85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94"/>
      <c r="B387" s="85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94"/>
      <c r="B388" s="85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94"/>
      <c r="B389" s="85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94"/>
      <c r="B390" s="85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94"/>
      <c r="B391" s="85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94"/>
      <c r="B392" s="85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94"/>
      <c r="B393" s="85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94"/>
      <c r="B394" s="85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94"/>
      <c r="B395" s="85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94"/>
      <c r="B396" s="85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94"/>
      <c r="B397" s="85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94"/>
      <c r="B398" s="85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94"/>
      <c r="B399" s="85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94"/>
      <c r="B400" s="85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94"/>
      <c r="B401" s="85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94"/>
      <c r="B402" s="85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94"/>
      <c r="B403" s="85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94"/>
      <c r="B404" s="85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94"/>
      <c r="B405" s="85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94"/>
      <c r="B406" s="85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94"/>
      <c r="B407" s="85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94"/>
      <c r="B408" s="85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98"/>
    </row>
    <row r="410" spans="1:10" x14ac:dyDescent="0.3">
      <c r="A410" s="98"/>
    </row>
    <row r="411" spans="1:10" x14ac:dyDescent="0.3">
      <c r="A411" s="98"/>
    </row>
    <row r="412" spans="1:10" x14ac:dyDescent="0.3">
      <c r="A412" s="98"/>
    </row>
    <row r="413" spans="1:10" x14ac:dyDescent="0.3">
      <c r="A413" s="98"/>
    </row>
    <row r="414" spans="1:10" x14ac:dyDescent="0.3">
      <c r="A414" s="94"/>
      <c r="B414" s="95"/>
      <c r="C414" s="96"/>
      <c r="D414" s="94"/>
      <c r="E414" s="94"/>
      <c r="F414" s="94"/>
      <c r="G414" s="94"/>
      <c r="H414" s="94"/>
      <c r="I414" s="96"/>
      <c r="J414" s="94"/>
    </row>
    <row r="415" spans="1:10" x14ac:dyDescent="0.3">
      <c r="A415" s="98"/>
    </row>
    <row r="416" spans="1:10" x14ac:dyDescent="0.3">
      <c r="A416" s="98"/>
    </row>
    <row r="417" spans="1:10" x14ac:dyDescent="0.3">
      <c r="A417" s="98"/>
    </row>
    <row r="418" spans="1:10" x14ac:dyDescent="0.3">
      <c r="A418" s="98"/>
    </row>
    <row r="419" spans="1:10" x14ac:dyDescent="0.3">
      <c r="A419" s="98"/>
    </row>
    <row r="420" spans="1:10" x14ac:dyDescent="0.3">
      <c r="A420" s="98"/>
    </row>
    <row r="421" spans="1:10" x14ac:dyDescent="0.3">
      <c r="A421" s="98"/>
    </row>
    <row r="422" spans="1:10" x14ac:dyDescent="0.3">
      <c r="A422" s="98"/>
    </row>
    <row r="423" spans="1:10" x14ac:dyDescent="0.3">
      <c r="A423" s="98"/>
    </row>
    <row r="424" spans="1:10" x14ac:dyDescent="0.3">
      <c r="A424" s="98"/>
    </row>
    <row r="425" spans="1:10" x14ac:dyDescent="0.3">
      <c r="A425" s="98"/>
    </row>
    <row r="426" spans="1:10" x14ac:dyDescent="0.3">
      <c r="A426" s="98"/>
    </row>
    <row r="427" spans="1:10" x14ac:dyDescent="0.3">
      <c r="A427" s="98"/>
    </row>
    <row r="428" spans="1:10" x14ac:dyDescent="0.3">
      <c r="A428" s="98"/>
    </row>
    <row r="429" spans="1:10" x14ac:dyDescent="0.3">
      <c r="A429" s="98"/>
    </row>
    <row r="430" spans="1:10" x14ac:dyDescent="0.3">
      <c r="A430" s="98"/>
    </row>
    <row r="431" spans="1:10" x14ac:dyDescent="0.3">
      <c r="A431" s="94"/>
      <c r="B431" s="85"/>
      <c r="C431" s="1"/>
      <c r="D431" s="1"/>
      <c r="E431" s="1"/>
      <c r="F431" s="1"/>
      <c r="G431" s="1"/>
      <c r="H431" s="1"/>
      <c r="I431" s="1"/>
      <c r="J431" s="1"/>
    </row>
    <row r="432" spans="1:10" x14ac:dyDescent="0.3">
      <c r="A432" s="98"/>
    </row>
    <row r="433" spans="1:1" x14ac:dyDescent="0.3">
      <c r="A433" s="98"/>
    </row>
    <row r="434" spans="1:1" x14ac:dyDescent="0.3">
      <c r="A434" s="98"/>
    </row>
    <row r="435" spans="1:1" x14ac:dyDescent="0.3">
      <c r="A435" s="98"/>
    </row>
    <row r="436" spans="1:1" x14ac:dyDescent="0.3">
      <c r="A436" s="98"/>
    </row>
    <row r="437" spans="1:1" x14ac:dyDescent="0.3">
      <c r="A437" s="98"/>
    </row>
    <row r="438" spans="1:1" x14ac:dyDescent="0.3">
      <c r="A438" s="98"/>
    </row>
    <row r="439" spans="1:1" x14ac:dyDescent="0.3">
      <c r="A439" s="98"/>
    </row>
    <row r="440" spans="1:1" x14ac:dyDescent="0.3">
      <c r="A440" s="98"/>
    </row>
    <row r="441" spans="1:1" x14ac:dyDescent="0.3">
      <c r="A441" s="98"/>
    </row>
    <row r="442" spans="1:1" x14ac:dyDescent="0.3">
      <c r="A442" s="98"/>
    </row>
    <row r="443" spans="1:1" x14ac:dyDescent="0.3">
      <c r="A443" s="98"/>
    </row>
    <row r="444" spans="1:1" x14ac:dyDescent="0.3">
      <c r="A444" s="98"/>
    </row>
    <row r="445" spans="1:1" x14ac:dyDescent="0.3">
      <c r="A445" s="98"/>
    </row>
    <row r="446" spans="1:1" x14ac:dyDescent="0.3">
      <c r="A446" s="98"/>
    </row>
    <row r="447" spans="1:1" x14ac:dyDescent="0.3">
      <c r="A447" s="94"/>
    </row>
    <row r="448" spans="1:1" x14ac:dyDescent="0.3">
      <c r="A448" s="98"/>
    </row>
    <row r="449" spans="1:1" x14ac:dyDescent="0.3">
      <c r="A449" s="98"/>
    </row>
    <row r="450" spans="1:1" x14ac:dyDescent="0.3">
      <c r="A450" s="98"/>
    </row>
    <row r="451" spans="1:1" x14ac:dyDescent="0.3">
      <c r="A451" s="98"/>
    </row>
    <row r="452" spans="1:1" x14ac:dyDescent="0.3">
      <c r="A452" s="98"/>
    </row>
    <row r="453" spans="1:1" x14ac:dyDescent="0.3">
      <c r="A453" s="98"/>
    </row>
    <row r="454" spans="1:1" x14ac:dyDescent="0.3">
      <c r="A454" s="98"/>
    </row>
    <row r="455" spans="1:1" x14ac:dyDescent="0.3">
      <c r="A455" s="98"/>
    </row>
    <row r="456" spans="1:1" x14ac:dyDescent="0.3">
      <c r="A456" s="98"/>
    </row>
    <row r="457" spans="1:1" x14ac:dyDescent="0.3">
      <c r="A457" s="98"/>
    </row>
    <row r="458" spans="1:1" x14ac:dyDescent="0.3">
      <c r="A458" s="98"/>
    </row>
    <row r="459" spans="1:1" x14ac:dyDescent="0.3">
      <c r="A459" s="98"/>
    </row>
    <row r="460" spans="1:1" x14ac:dyDescent="0.3">
      <c r="A460" s="98"/>
    </row>
    <row r="461" spans="1:1" x14ac:dyDescent="0.3">
      <c r="A461" s="98"/>
    </row>
    <row r="462" spans="1:1" x14ac:dyDescent="0.3">
      <c r="A462" s="94"/>
    </row>
  </sheetData>
  <mergeCells count="8">
    <mergeCell ref="A3:L3"/>
    <mergeCell ref="A4:L4"/>
    <mergeCell ref="A5:L5"/>
    <mergeCell ref="C11:C13"/>
    <mergeCell ref="B11:B13"/>
    <mergeCell ref="A11:A13"/>
    <mergeCell ref="A8:G8"/>
    <mergeCell ref="E11:I11"/>
  </mergeCells>
  <phoneticPr fontId="0" type="noConversion"/>
  <printOptions horizontalCentered="1"/>
  <pageMargins left="0.19685039370078741" right="0.19685039370078741" top="0.9055118110236221" bottom="0.39370078740157483" header="0.51181102362204722" footer="0.51181102362204722"/>
  <pageSetup paperSize="9" scale="85" orientation="landscape" r:id="rId1"/>
  <headerFooter differentFirst="1" alignWithMargins="0"/>
  <rowBreaks count="3" manualBreakCount="3">
    <brk id="36" max="11" man="1"/>
    <brk id="71" max="11" man="1"/>
    <brk id="105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9"/>
  <sheetViews>
    <sheetView topLeftCell="A4" zoomScale="110" zoomScaleNormal="110" workbookViewId="0">
      <selection activeCell="H24" sqref="H24"/>
    </sheetView>
  </sheetViews>
  <sheetFormatPr defaultColWidth="9.109375" defaultRowHeight="15.6" x14ac:dyDescent="0.3"/>
  <cols>
    <col min="1" max="1" width="4.5546875" style="138" customWidth="1"/>
    <col min="2" max="2" width="23.5546875" style="14" customWidth="1"/>
    <col min="3" max="3" width="20.109375" style="138" customWidth="1"/>
    <col min="4" max="4" width="15.5546875" style="138" customWidth="1"/>
    <col min="5" max="5" width="8" style="138" customWidth="1"/>
    <col min="6" max="6" width="8.109375" style="138" customWidth="1"/>
    <col min="7" max="8" width="7.6640625" style="138" customWidth="1"/>
    <col min="9" max="9" width="7.5546875" style="138" customWidth="1"/>
    <col min="10" max="10" width="12.109375" style="138" customWidth="1"/>
    <col min="11" max="11" width="24.5546875" style="138" customWidth="1"/>
    <col min="12" max="12" width="10.33203125" style="138" customWidth="1"/>
    <col min="13" max="16384" width="9.109375" style="138"/>
  </cols>
  <sheetData>
    <row r="1" spans="1:16" x14ac:dyDescent="0.3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8" t="s">
        <v>945</v>
      </c>
      <c r="M1" s="14"/>
      <c r="N1" s="14"/>
      <c r="O1" s="14"/>
      <c r="P1" s="14"/>
    </row>
    <row r="2" spans="1:16" x14ac:dyDescent="0.3">
      <c r="A2" s="851" t="s">
        <v>10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  <c r="L2" s="851"/>
      <c r="M2" s="14"/>
      <c r="N2" s="14"/>
      <c r="O2" s="14"/>
      <c r="P2" s="14"/>
    </row>
    <row r="3" spans="1:16" x14ac:dyDescent="0.3">
      <c r="A3" s="851" t="s">
        <v>952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851"/>
      <c r="M3" s="14"/>
      <c r="N3" s="14"/>
      <c r="O3" s="14"/>
      <c r="P3" s="14"/>
    </row>
    <row r="4" spans="1:16" x14ac:dyDescent="0.3">
      <c r="A4" s="851" t="s">
        <v>15</v>
      </c>
      <c r="B4" s="851"/>
      <c r="C4" s="851"/>
      <c r="D4" s="851"/>
      <c r="E4" s="851"/>
      <c r="F4" s="851"/>
      <c r="G4" s="851"/>
      <c r="H4" s="851"/>
      <c r="I4" s="851"/>
      <c r="J4" s="851"/>
      <c r="K4" s="851"/>
      <c r="L4" s="851"/>
      <c r="M4" s="14"/>
      <c r="N4" s="14"/>
      <c r="O4" s="14"/>
      <c r="P4" s="14"/>
    </row>
    <row r="5" spans="1:16" x14ac:dyDescent="0.3">
      <c r="L5" s="1"/>
    </row>
    <row r="6" spans="1:16" x14ac:dyDescent="0.3">
      <c r="A6" s="14" t="s">
        <v>102</v>
      </c>
      <c r="C6" s="14"/>
      <c r="D6" s="14"/>
    </row>
    <row r="7" spans="1:16" x14ac:dyDescent="0.3">
      <c r="A7" s="14" t="s">
        <v>123</v>
      </c>
      <c r="C7" s="14"/>
      <c r="D7" s="14"/>
    </row>
    <row r="8" spans="1:16" x14ac:dyDescent="0.3">
      <c r="B8" s="137" t="s">
        <v>120</v>
      </c>
    </row>
    <row r="9" spans="1:16" x14ac:dyDescent="0.3">
      <c r="B9" s="14" t="s">
        <v>124</v>
      </c>
    </row>
    <row r="10" spans="1:16" x14ac:dyDescent="0.3">
      <c r="A10" s="810" t="s">
        <v>0</v>
      </c>
      <c r="B10" s="807" t="s">
        <v>9</v>
      </c>
      <c r="C10" s="804" t="s">
        <v>5</v>
      </c>
      <c r="D10" s="17" t="s">
        <v>1</v>
      </c>
      <c r="E10" s="817" t="s">
        <v>947</v>
      </c>
      <c r="F10" s="817"/>
      <c r="G10" s="817"/>
      <c r="H10" s="817"/>
      <c r="I10" s="818"/>
      <c r="J10" s="140" t="s">
        <v>6</v>
      </c>
      <c r="K10" s="19" t="s">
        <v>8</v>
      </c>
      <c r="L10" s="17" t="s">
        <v>14</v>
      </c>
    </row>
    <row r="11" spans="1:16" x14ac:dyDescent="0.3">
      <c r="A11" s="811"/>
      <c r="B11" s="808"/>
      <c r="C11" s="805"/>
      <c r="D11" s="20" t="s">
        <v>2</v>
      </c>
      <c r="E11" s="139">
        <v>2561</v>
      </c>
      <c r="F11" s="17">
        <v>2562</v>
      </c>
      <c r="G11" s="139">
        <v>2563</v>
      </c>
      <c r="H11" s="17">
        <v>2564</v>
      </c>
      <c r="I11" s="17">
        <v>2565</v>
      </c>
      <c r="J11" s="22" t="s">
        <v>7</v>
      </c>
      <c r="K11" s="23" t="s">
        <v>3</v>
      </c>
      <c r="L11" s="20" t="s">
        <v>13</v>
      </c>
    </row>
    <row r="12" spans="1:16" x14ac:dyDescent="0.3">
      <c r="A12" s="812"/>
      <c r="B12" s="809"/>
      <c r="C12" s="806"/>
      <c r="D12" s="24"/>
      <c r="E12" s="25" t="s">
        <v>4</v>
      </c>
      <c r="F12" s="24" t="s">
        <v>4</v>
      </c>
      <c r="G12" s="25" t="s">
        <v>4</v>
      </c>
      <c r="H12" s="24" t="s">
        <v>4</v>
      </c>
      <c r="I12" s="24" t="s">
        <v>4</v>
      </c>
      <c r="J12" s="26"/>
      <c r="K12" s="27"/>
      <c r="L12" s="24"/>
    </row>
    <row r="13" spans="1:16" x14ac:dyDescent="0.3">
      <c r="A13" s="10">
        <v>1</v>
      </c>
      <c r="B13" s="54" t="s">
        <v>682</v>
      </c>
      <c r="C13" s="54" t="s">
        <v>683</v>
      </c>
      <c r="D13" s="55" t="s">
        <v>136</v>
      </c>
      <c r="E13" s="167">
        <v>100000</v>
      </c>
      <c r="F13" s="167">
        <v>100000</v>
      </c>
      <c r="G13" s="167">
        <v>100000</v>
      </c>
      <c r="H13" s="167">
        <v>100000</v>
      </c>
      <c r="I13" s="167">
        <v>100000</v>
      </c>
      <c r="J13" s="142" t="s">
        <v>218</v>
      </c>
      <c r="K13" s="54" t="s">
        <v>690</v>
      </c>
      <c r="L13" s="32" t="s">
        <v>691</v>
      </c>
    </row>
    <row r="14" spans="1:16" x14ac:dyDescent="0.3">
      <c r="A14" s="10"/>
      <c r="B14" s="57"/>
      <c r="C14" s="54" t="s">
        <v>684</v>
      </c>
      <c r="D14" s="55"/>
      <c r="E14" s="165" t="s">
        <v>133</v>
      </c>
      <c r="F14" s="165" t="s">
        <v>133</v>
      </c>
      <c r="G14" s="165" t="s">
        <v>133</v>
      </c>
      <c r="H14" s="165" t="s">
        <v>133</v>
      </c>
      <c r="I14" s="165" t="s">
        <v>133</v>
      </c>
      <c r="J14" s="142" t="s">
        <v>231</v>
      </c>
      <c r="K14" s="54" t="s">
        <v>692</v>
      </c>
      <c r="L14" s="32"/>
    </row>
    <row r="15" spans="1:16" x14ac:dyDescent="0.3">
      <c r="A15" s="10"/>
      <c r="B15" s="54"/>
      <c r="C15" s="54" t="s">
        <v>685</v>
      </c>
      <c r="D15" s="57"/>
      <c r="E15" s="57"/>
      <c r="F15" s="142"/>
      <c r="G15" s="142"/>
      <c r="H15" s="142"/>
      <c r="I15" s="142"/>
      <c r="J15" s="142" t="s">
        <v>9</v>
      </c>
      <c r="K15" s="54" t="s">
        <v>693</v>
      </c>
      <c r="L15" s="32"/>
    </row>
    <row r="16" spans="1:16" x14ac:dyDescent="0.3">
      <c r="A16" s="10"/>
      <c r="B16" s="54"/>
      <c r="C16" s="54" t="s">
        <v>686</v>
      </c>
      <c r="D16" s="57"/>
      <c r="E16" s="57"/>
      <c r="F16" s="142"/>
      <c r="G16" s="142"/>
      <c r="H16" s="142"/>
      <c r="I16" s="142"/>
      <c r="J16" s="142"/>
      <c r="K16" s="54" t="s">
        <v>694</v>
      </c>
      <c r="L16" s="32"/>
    </row>
    <row r="17" spans="1:12" x14ac:dyDescent="0.3">
      <c r="A17" s="2"/>
      <c r="B17" s="59"/>
      <c r="C17" s="59" t="s">
        <v>687</v>
      </c>
      <c r="D17" s="60"/>
      <c r="E17" s="60"/>
      <c r="F17" s="158"/>
      <c r="G17" s="158"/>
      <c r="H17" s="158"/>
      <c r="I17" s="158"/>
      <c r="J17" s="158"/>
      <c r="K17" s="59"/>
      <c r="L17" s="61"/>
    </row>
    <row r="18" spans="1:12" x14ac:dyDescent="0.3">
      <c r="A18" s="10">
        <v>2</v>
      </c>
      <c r="B18" s="54" t="s">
        <v>902</v>
      </c>
      <c r="C18" s="54" t="s">
        <v>683</v>
      </c>
      <c r="D18" s="55" t="s">
        <v>136</v>
      </c>
      <c r="E18" s="51">
        <v>50000</v>
      </c>
      <c r="F18" s="51">
        <v>50000</v>
      </c>
      <c r="G18" s="51">
        <v>50000</v>
      </c>
      <c r="H18" s="51">
        <v>50000</v>
      </c>
      <c r="I18" s="51">
        <v>50000</v>
      </c>
      <c r="J18" s="142" t="s">
        <v>218</v>
      </c>
      <c r="K18" s="54" t="s">
        <v>690</v>
      </c>
      <c r="L18" s="32" t="s">
        <v>691</v>
      </c>
    </row>
    <row r="19" spans="1:12" x14ac:dyDescent="0.3">
      <c r="A19" s="10"/>
      <c r="B19" s="57" t="s">
        <v>903</v>
      </c>
      <c r="C19" s="54" t="s">
        <v>688</v>
      </c>
      <c r="D19" s="55"/>
      <c r="E19" s="165" t="s">
        <v>133</v>
      </c>
      <c r="F19" s="165" t="s">
        <v>133</v>
      </c>
      <c r="G19" s="165" t="s">
        <v>133</v>
      </c>
      <c r="H19" s="165" t="s">
        <v>133</v>
      </c>
      <c r="I19" s="165" t="s">
        <v>133</v>
      </c>
      <c r="J19" s="142" t="s">
        <v>231</v>
      </c>
      <c r="K19" s="54" t="s">
        <v>692</v>
      </c>
      <c r="L19" s="32"/>
    </row>
    <row r="20" spans="1:12" x14ac:dyDescent="0.3">
      <c r="A20" s="10"/>
      <c r="B20" s="54" t="s">
        <v>904</v>
      </c>
      <c r="C20" s="54" t="s">
        <v>689</v>
      </c>
      <c r="D20" s="57"/>
      <c r="E20" s="57"/>
      <c r="F20" s="142"/>
      <c r="G20" s="142"/>
      <c r="H20" s="142"/>
      <c r="I20" s="142"/>
      <c r="J20" s="142" t="s">
        <v>9</v>
      </c>
      <c r="K20" s="54" t="s">
        <v>693</v>
      </c>
      <c r="L20" s="32"/>
    </row>
    <row r="21" spans="1:12" x14ac:dyDescent="0.3">
      <c r="A21" s="2"/>
      <c r="B21" s="59"/>
      <c r="C21" s="59"/>
      <c r="D21" s="60"/>
      <c r="E21" s="60"/>
      <c r="F21" s="158"/>
      <c r="G21" s="158"/>
      <c r="H21" s="158"/>
      <c r="I21" s="158"/>
      <c r="J21" s="158"/>
      <c r="K21" s="59" t="s">
        <v>694</v>
      </c>
      <c r="L21" s="61"/>
    </row>
    <row r="22" spans="1:12" x14ac:dyDescent="0.3">
      <c r="A22" s="1"/>
      <c r="B22" s="85"/>
      <c r="C22" s="1"/>
      <c r="D22" s="1"/>
      <c r="E22" s="696">
        <f>SUM(E13:E21)</f>
        <v>150000</v>
      </c>
      <c r="F22" s="696">
        <f>SUM(F13:F21)</f>
        <v>150000</v>
      </c>
      <c r="G22" s="696">
        <f>SUM(G13:G21)</f>
        <v>150000</v>
      </c>
      <c r="H22" s="696">
        <f>SUM(H13:H21)</f>
        <v>150000</v>
      </c>
      <c r="I22" s="696">
        <f>SUM(I13:I21)</f>
        <v>150000</v>
      </c>
      <c r="J22" s="1"/>
      <c r="K22" s="1"/>
      <c r="L22" s="1"/>
    </row>
    <row r="23" spans="1:12" x14ac:dyDescent="0.3">
      <c r="A23" s="1"/>
      <c r="B23" s="85"/>
      <c r="C23" s="1"/>
      <c r="D23" s="1"/>
      <c r="E23" s="697">
        <f>SUM(E22)</f>
        <v>150000</v>
      </c>
      <c r="F23" s="697">
        <f>SUM(F22)</f>
        <v>150000</v>
      </c>
      <c r="G23" s="697">
        <f>SUM(G22)</f>
        <v>150000</v>
      </c>
      <c r="H23" s="697">
        <f>SUM(H22)</f>
        <v>150000</v>
      </c>
      <c r="I23" s="697">
        <f>SUM(I22)</f>
        <v>150000</v>
      </c>
      <c r="J23" s="697">
        <f>SUM(E23:I23)</f>
        <v>750000</v>
      </c>
      <c r="K23" s="1"/>
      <c r="L23" s="131"/>
    </row>
    <row r="24" spans="1:12" x14ac:dyDescent="0.3">
      <c r="A24" s="1"/>
      <c r="B24" s="85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">
      <c r="A25" s="1"/>
      <c r="B25" s="85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1"/>
      <c r="B26" s="85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">
      <c r="A27" s="1"/>
      <c r="B27" s="85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s="1"/>
      <c r="B28" s="85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">
      <c r="A29" s="1"/>
      <c r="B29" s="85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8" x14ac:dyDescent="0.35">
      <c r="A30" s="1"/>
      <c r="B30" s="85"/>
      <c r="C30" s="1"/>
      <c r="D30" s="1"/>
      <c r="E30" s="1"/>
      <c r="F30" s="1"/>
      <c r="G30" s="1"/>
      <c r="H30" s="1"/>
      <c r="I30" s="1"/>
      <c r="J30" s="1"/>
      <c r="K30" s="1"/>
      <c r="L30" s="620">
        <v>127</v>
      </c>
    </row>
    <row r="31" spans="1:12" x14ac:dyDescent="0.3">
      <c r="A31" s="1"/>
      <c r="B31" s="85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">
      <c r="A32" s="1"/>
      <c r="B32" s="85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">
      <c r="A33" s="1"/>
      <c r="B33" s="85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">
      <c r="A34" s="1"/>
      <c r="B34" s="85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">
      <c r="A35" s="1"/>
      <c r="B35" s="85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">
      <c r="A36" s="1"/>
      <c r="B36" s="85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">
      <c r="A37" s="1"/>
      <c r="B37" s="85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">
      <c r="A38" s="1"/>
      <c r="B38" s="85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">
      <c r="A39" s="1"/>
      <c r="B39" s="85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">
      <c r="A40" s="1"/>
      <c r="B40" s="85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">
      <c r="A41" s="1"/>
      <c r="B41" s="85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">
      <c r="A42" s="1"/>
      <c r="B42" s="85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">
      <c r="A43" s="1"/>
      <c r="B43" s="85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">
      <c r="A44" s="1"/>
      <c r="B44" s="85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3">
      <c r="A45" s="1"/>
      <c r="B45" s="85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3">
      <c r="A46" s="1"/>
      <c r="B46" s="85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">
      <c r="A47" s="1"/>
      <c r="B47" s="85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3">
      <c r="A48" s="1"/>
      <c r="B48" s="85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3">
      <c r="A49" s="1"/>
      <c r="B49" s="85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3">
      <c r="A50" s="1"/>
      <c r="B50" s="85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3">
      <c r="A51" s="1"/>
      <c r="B51" s="85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3">
      <c r="A52" s="1"/>
      <c r="B52" s="85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3">
      <c r="A53" s="1"/>
      <c r="B53" s="85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3">
      <c r="A54" s="1"/>
      <c r="B54" s="85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3">
      <c r="A55" s="1"/>
      <c r="B55" s="85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3">
      <c r="A56" s="1"/>
      <c r="B56" s="85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3">
      <c r="A57" s="1"/>
      <c r="B57" s="85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3">
      <c r="A58" s="1"/>
      <c r="B58" s="85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3">
      <c r="A59" s="1"/>
      <c r="B59" s="85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3">
      <c r="A60" s="1"/>
      <c r="B60" s="85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3">
      <c r="A61" s="1"/>
      <c r="B61" s="85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3">
      <c r="A62" s="1"/>
      <c r="B62" s="85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3">
      <c r="A63" s="1"/>
      <c r="B63" s="85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3">
      <c r="A64" s="1"/>
      <c r="B64" s="85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3">
      <c r="A65" s="1"/>
      <c r="B65" s="85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3">
      <c r="A66" s="1"/>
      <c r="B66" s="85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3">
      <c r="A67" s="1"/>
      <c r="B67" s="85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3">
      <c r="A68" s="1"/>
      <c r="B68" s="85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3">
      <c r="A69" s="1"/>
      <c r="B69" s="85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3">
      <c r="A70" s="1"/>
      <c r="B70" s="85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3">
      <c r="A71" s="1"/>
      <c r="B71" s="85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3">
      <c r="A72" s="1"/>
      <c r="B72" s="85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3">
      <c r="A73" s="1"/>
      <c r="B73" s="85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3">
      <c r="A74" s="1"/>
      <c r="B74" s="85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3">
      <c r="A75" s="1"/>
      <c r="B75" s="85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3">
      <c r="A76" s="1"/>
      <c r="B76" s="85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3">
      <c r="A77" s="1"/>
      <c r="B77" s="85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3">
      <c r="A78" s="1"/>
      <c r="B78" s="85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3">
      <c r="A79" s="1"/>
      <c r="B79" s="85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3">
      <c r="A80" s="1"/>
      <c r="B80" s="85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3">
      <c r="A81" s="1"/>
      <c r="B81" s="85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3">
      <c r="A82" s="1"/>
      <c r="B82" s="85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3">
      <c r="A83" s="1"/>
      <c r="B83" s="86"/>
      <c r="C83" s="86"/>
      <c r="D83" s="1"/>
      <c r="E83" s="87"/>
      <c r="F83" s="87"/>
      <c r="G83" s="1"/>
      <c r="H83" s="1"/>
      <c r="I83" s="1"/>
      <c r="J83" s="1"/>
      <c r="K83" s="86"/>
      <c r="L83" s="1"/>
    </row>
    <row r="84" spans="1:12" x14ac:dyDescent="0.3">
      <c r="A84" s="1"/>
      <c r="B84" s="86"/>
      <c r="C84" s="86"/>
      <c r="D84" s="1"/>
      <c r="E84" s="87"/>
      <c r="F84" s="87"/>
      <c r="G84" s="1"/>
      <c r="H84" s="1"/>
      <c r="I84" s="1"/>
      <c r="J84" s="1"/>
      <c r="K84" s="86"/>
      <c r="L84" s="1"/>
    </row>
    <row r="85" spans="1:12" x14ac:dyDescent="0.3">
      <c r="A85" s="1"/>
      <c r="B85" s="85"/>
      <c r="C85" s="86"/>
      <c r="D85" s="1"/>
      <c r="E85" s="1"/>
      <c r="F85" s="1"/>
      <c r="G85" s="86"/>
      <c r="H85" s="86"/>
      <c r="I85" s="1"/>
      <c r="J85" s="1"/>
      <c r="K85" s="86"/>
      <c r="L85" s="1"/>
    </row>
    <row r="86" spans="1:12" x14ac:dyDescent="0.3">
      <c r="A86" s="1"/>
      <c r="B86" s="85"/>
      <c r="C86" s="86"/>
      <c r="D86" s="1"/>
      <c r="E86" s="87"/>
      <c r="F86" s="1"/>
      <c r="G86" s="1"/>
      <c r="H86" s="1"/>
      <c r="I86" s="1"/>
      <c r="J86" s="1"/>
      <c r="K86" s="85"/>
      <c r="L86" s="1"/>
    </row>
    <row r="87" spans="1:12" x14ac:dyDescent="0.3">
      <c r="A87" s="1"/>
      <c r="B87" s="85"/>
      <c r="C87" s="86"/>
      <c r="D87" s="1"/>
      <c r="E87" s="1"/>
      <c r="F87" s="1"/>
      <c r="G87" s="1"/>
      <c r="H87" s="1"/>
      <c r="I87" s="1"/>
      <c r="J87" s="1"/>
      <c r="K87" s="85"/>
      <c r="L87" s="1"/>
    </row>
    <row r="88" spans="1:12" x14ac:dyDescent="0.3">
      <c r="A88" s="1"/>
      <c r="B88" s="85"/>
      <c r="C88" s="86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3">
      <c r="A89" s="1"/>
      <c r="B89" s="86"/>
      <c r="C89" s="86"/>
      <c r="D89" s="1"/>
      <c r="E89" s="87"/>
      <c r="F89" s="87"/>
      <c r="G89" s="1"/>
      <c r="H89" s="1"/>
      <c r="I89" s="1"/>
      <c r="J89" s="1"/>
      <c r="K89" s="86"/>
      <c r="L89" s="1"/>
    </row>
    <row r="90" spans="1:12" x14ac:dyDescent="0.3">
      <c r="A90" s="1"/>
      <c r="B90" s="86"/>
      <c r="C90" s="86"/>
      <c r="D90" s="1"/>
      <c r="E90" s="1"/>
      <c r="F90" s="1"/>
      <c r="G90" s="1"/>
      <c r="H90" s="1"/>
      <c r="I90" s="1"/>
      <c r="J90" s="1"/>
      <c r="K90" s="86"/>
      <c r="L90" s="1"/>
    </row>
    <row r="91" spans="1:12" x14ac:dyDescent="0.3">
      <c r="A91" s="1"/>
      <c r="B91" s="86"/>
      <c r="C91" s="86"/>
      <c r="D91" s="1"/>
      <c r="E91" s="1"/>
      <c r="F91" s="1"/>
      <c r="G91" s="86"/>
      <c r="H91" s="86"/>
      <c r="I91" s="1"/>
      <c r="J91" s="1"/>
      <c r="K91" s="1"/>
      <c r="L91" s="1"/>
    </row>
    <row r="92" spans="1:12" x14ac:dyDescent="0.3">
      <c r="A92" s="1"/>
      <c r="B92" s="86"/>
      <c r="C92" s="86"/>
      <c r="D92" s="1"/>
      <c r="E92" s="1"/>
      <c r="F92" s="1"/>
      <c r="G92" s="86"/>
      <c r="H92" s="86"/>
      <c r="I92" s="1"/>
      <c r="J92" s="1"/>
      <c r="K92" s="1"/>
      <c r="L92" s="1"/>
    </row>
    <row r="93" spans="1:12" x14ac:dyDescent="0.3">
      <c r="A93" s="1"/>
      <c r="B93" s="85"/>
      <c r="C93" s="86"/>
      <c r="D93" s="1"/>
      <c r="E93" s="87"/>
      <c r="F93" s="1"/>
      <c r="G93" s="86"/>
      <c r="H93" s="86"/>
      <c r="I93" s="1"/>
      <c r="J93" s="1"/>
      <c r="K93" s="1"/>
      <c r="L93" s="1"/>
    </row>
    <row r="94" spans="1:12" x14ac:dyDescent="0.3">
      <c r="A94" s="1"/>
      <c r="B94" s="85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3">
      <c r="A95" s="1"/>
      <c r="B95" s="86"/>
      <c r="C95" s="86"/>
      <c r="D95" s="1"/>
      <c r="E95" s="87"/>
      <c r="F95" s="87"/>
      <c r="G95" s="1"/>
      <c r="H95" s="1"/>
      <c r="I95" s="1"/>
      <c r="J95" s="1"/>
      <c r="K95" s="86"/>
      <c r="L95" s="1"/>
    </row>
    <row r="96" spans="1:12" x14ac:dyDescent="0.3">
      <c r="A96" s="1"/>
      <c r="B96" s="86"/>
      <c r="C96" s="86"/>
      <c r="D96" s="1"/>
      <c r="E96" s="1"/>
      <c r="F96" s="1"/>
      <c r="G96" s="86"/>
      <c r="H96" s="86"/>
      <c r="I96" s="1"/>
      <c r="J96" s="1"/>
      <c r="K96" s="86"/>
      <c r="L96" s="1"/>
    </row>
    <row r="97" spans="1:12" x14ac:dyDescent="0.3">
      <c r="A97" s="1"/>
      <c r="B97" s="86"/>
      <c r="C97" s="86"/>
      <c r="D97" s="1"/>
      <c r="E97" s="1"/>
      <c r="F97" s="1"/>
      <c r="G97" s="86"/>
      <c r="H97" s="86"/>
      <c r="I97" s="1"/>
      <c r="J97" s="1"/>
      <c r="K97" s="1"/>
      <c r="L97" s="1"/>
    </row>
    <row r="98" spans="1:12" x14ac:dyDescent="0.3">
      <c r="A98" s="1"/>
      <c r="B98" s="86"/>
      <c r="C98" s="86"/>
      <c r="D98" s="1"/>
      <c r="E98" s="87"/>
      <c r="F98" s="87"/>
      <c r="G98" s="1"/>
      <c r="H98" s="1"/>
      <c r="I98" s="1"/>
      <c r="J98" s="1"/>
      <c r="K98" s="86"/>
      <c r="L98" s="1"/>
    </row>
    <row r="99" spans="1:12" x14ac:dyDescent="0.3">
      <c r="A99" s="1"/>
      <c r="B99" s="86"/>
      <c r="C99" s="86"/>
      <c r="D99" s="1"/>
      <c r="E99" s="1"/>
      <c r="F99" s="1"/>
      <c r="G99" s="1"/>
      <c r="H99" s="1"/>
      <c r="I99" s="1"/>
      <c r="J99" s="1"/>
      <c r="K99" s="86"/>
      <c r="L99" s="1"/>
    </row>
    <row r="100" spans="1:12" x14ac:dyDescent="0.3">
      <c r="A100" s="1"/>
      <c r="B100" s="85"/>
      <c r="C100" s="86"/>
      <c r="D100" s="1"/>
      <c r="E100" s="1"/>
      <c r="F100" s="1"/>
      <c r="G100" s="86"/>
      <c r="H100" s="86"/>
      <c r="I100" s="1"/>
      <c r="J100" s="1"/>
      <c r="K100" s="86"/>
      <c r="L100" s="1"/>
    </row>
    <row r="101" spans="1:12" x14ac:dyDescent="0.3">
      <c r="A101" s="1"/>
      <c r="B101" s="85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3">
      <c r="A102" s="1"/>
      <c r="B102" s="85"/>
      <c r="C102" s="86"/>
      <c r="D102" s="1"/>
      <c r="E102" s="87"/>
      <c r="F102" s="1"/>
      <c r="G102" s="1"/>
      <c r="H102" s="1"/>
      <c r="I102" s="1"/>
      <c r="J102" s="1"/>
      <c r="K102" s="86"/>
      <c r="L102" s="1"/>
    </row>
    <row r="103" spans="1:12" x14ac:dyDescent="0.3">
      <c r="A103" s="1"/>
      <c r="B103" s="85"/>
      <c r="C103" s="86"/>
      <c r="D103" s="1"/>
      <c r="E103" s="1"/>
      <c r="F103" s="1"/>
      <c r="G103" s="1"/>
      <c r="H103" s="1"/>
      <c r="I103" s="1"/>
      <c r="J103" s="1"/>
      <c r="K103" s="86"/>
      <c r="L103" s="1"/>
    </row>
    <row r="104" spans="1:12" x14ac:dyDescent="0.3">
      <c r="A104" s="1"/>
      <c r="B104" s="85"/>
      <c r="C104" s="86"/>
      <c r="D104" s="1"/>
      <c r="E104" s="1"/>
      <c r="F104" s="1"/>
      <c r="G104" s="1"/>
      <c r="H104" s="1"/>
      <c r="I104" s="1"/>
      <c r="J104" s="1"/>
      <c r="K104" s="86"/>
      <c r="L104" s="1"/>
    </row>
    <row r="105" spans="1:12" x14ac:dyDescent="0.3">
      <c r="A105" s="1"/>
      <c r="B105" s="86"/>
      <c r="C105" s="86"/>
      <c r="D105" s="1"/>
      <c r="E105" s="87"/>
      <c r="F105" s="87"/>
      <c r="G105" s="1"/>
      <c r="H105" s="1"/>
      <c r="I105" s="1"/>
      <c r="J105" s="1"/>
      <c r="K105" s="86"/>
      <c r="L105" s="1"/>
    </row>
    <row r="106" spans="1:12" x14ac:dyDescent="0.3">
      <c r="A106" s="1"/>
      <c r="B106" s="86"/>
      <c r="C106" s="86"/>
      <c r="D106" s="1"/>
      <c r="E106" s="1"/>
      <c r="F106" s="1"/>
      <c r="G106" s="1"/>
      <c r="H106" s="1"/>
      <c r="I106" s="1"/>
      <c r="J106" s="1"/>
      <c r="K106" s="86"/>
      <c r="L106" s="1"/>
    </row>
    <row r="107" spans="1:12" x14ac:dyDescent="0.3">
      <c r="A107" s="1"/>
      <c r="B107" s="86"/>
      <c r="C107" s="86"/>
      <c r="D107" s="1"/>
      <c r="E107" s="1"/>
      <c r="F107" s="1"/>
      <c r="G107" s="1"/>
      <c r="H107" s="1"/>
      <c r="I107" s="1"/>
      <c r="J107" s="1"/>
      <c r="K107" s="86"/>
      <c r="L107" s="1"/>
    </row>
    <row r="108" spans="1:12" x14ac:dyDescent="0.3">
      <c r="A108" s="1"/>
      <c r="B108" s="85"/>
      <c r="C108" s="1"/>
      <c r="D108" s="1"/>
      <c r="E108" s="1"/>
      <c r="F108" s="1"/>
      <c r="G108" s="1"/>
      <c r="H108" s="1"/>
      <c r="I108" s="1"/>
      <c r="J108" s="1"/>
      <c r="K108" s="86"/>
      <c r="L108" s="1"/>
    </row>
    <row r="109" spans="1:12" x14ac:dyDescent="0.3">
      <c r="A109" s="1"/>
      <c r="B109" s="86"/>
      <c r="C109" s="86"/>
      <c r="D109" s="1"/>
      <c r="E109" s="87"/>
      <c r="F109" s="87"/>
      <c r="G109" s="1"/>
      <c r="H109" s="1"/>
      <c r="I109" s="1"/>
      <c r="J109" s="1"/>
      <c r="K109" s="86"/>
      <c r="L109" s="1"/>
    </row>
    <row r="110" spans="1:12" x14ac:dyDescent="0.3">
      <c r="A110" s="1"/>
      <c r="B110" s="86"/>
      <c r="C110" s="86"/>
      <c r="D110" s="1"/>
      <c r="E110" s="1"/>
      <c r="F110" s="1"/>
      <c r="G110" s="1"/>
      <c r="H110" s="1"/>
      <c r="I110" s="1"/>
      <c r="J110" s="1"/>
      <c r="K110" s="86"/>
      <c r="L110" s="1"/>
    </row>
    <row r="111" spans="1:12" x14ac:dyDescent="0.3">
      <c r="A111" s="1"/>
      <c r="B111" s="86"/>
      <c r="C111" s="86"/>
      <c r="D111" s="1"/>
      <c r="E111" s="1"/>
      <c r="F111" s="1"/>
      <c r="G111" s="86"/>
      <c r="H111" s="86"/>
      <c r="I111" s="1"/>
      <c r="J111" s="1"/>
      <c r="K111" s="86"/>
      <c r="L111" s="1"/>
    </row>
    <row r="112" spans="1:12" x14ac:dyDescent="0.3">
      <c r="A112" s="1"/>
      <c r="B112" s="86"/>
      <c r="C112" s="86"/>
      <c r="D112" s="1"/>
      <c r="E112" s="1"/>
      <c r="F112" s="1"/>
      <c r="G112" s="86"/>
      <c r="H112" s="86"/>
      <c r="I112" s="1"/>
      <c r="J112" s="1"/>
      <c r="K112" s="1"/>
      <c r="L112" s="1"/>
    </row>
    <row r="113" spans="1:12" x14ac:dyDescent="0.3">
      <c r="A113" s="1"/>
      <c r="B113" s="85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3">
      <c r="A114" s="1"/>
      <c r="B114" s="85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3">
      <c r="A115" s="1"/>
      <c r="B115" s="86"/>
      <c r="C115" s="86"/>
      <c r="D115" s="1"/>
      <c r="E115" s="87"/>
      <c r="F115" s="87"/>
      <c r="G115" s="1"/>
      <c r="H115" s="1"/>
      <c r="I115" s="1"/>
      <c r="J115" s="1"/>
      <c r="K115" s="86"/>
      <c r="L115" s="1"/>
    </row>
    <row r="116" spans="1:12" x14ac:dyDescent="0.3">
      <c r="A116" s="1"/>
      <c r="B116" s="86"/>
      <c r="C116" s="86"/>
      <c r="D116" s="1"/>
      <c r="E116" s="87"/>
      <c r="F116" s="87"/>
      <c r="G116" s="1"/>
      <c r="H116" s="1"/>
      <c r="I116" s="1"/>
      <c r="J116" s="1"/>
      <c r="K116" s="86"/>
      <c r="L116" s="1"/>
    </row>
    <row r="117" spans="1:12" x14ac:dyDescent="0.3">
      <c r="A117" s="1"/>
      <c r="B117" s="85"/>
      <c r="C117" s="86"/>
      <c r="D117" s="1"/>
      <c r="E117" s="1"/>
      <c r="F117" s="1"/>
      <c r="G117" s="86"/>
      <c r="H117" s="86"/>
      <c r="I117" s="1"/>
      <c r="J117" s="1"/>
      <c r="K117" s="1"/>
      <c r="L117" s="1"/>
    </row>
    <row r="118" spans="1:12" x14ac:dyDescent="0.3">
      <c r="A118" s="1"/>
      <c r="B118" s="86"/>
      <c r="C118" s="86"/>
      <c r="D118" s="1"/>
      <c r="E118" s="87"/>
      <c r="F118" s="87"/>
      <c r="G118" s="1"/>
      <c r="H118" s="1"/>
      <c r="I118" s="1"/>
      <c r="J118" s="1"/>
      <c r="K118" s="86"/>
      <c r="L118" s="1"/>
    </row>
    <row r="119" spans="1:12" x14ac:dyDescent="0.3">
      <c r="A119" s="1"/>
      <c r="B119" s="86"/>
      <c r="C119" s="1"/>
      <c r="D119" s="1"/>
      <c r="E119" s="87"/>
      <c r="F119" s="87"/>
      <c r="G119" s="1"/>
      <c r="H119" s="1"/>
      <c r="I119" s="1"/>
      <c r="J119" s="1"/>
      <c r="K119" s="86"/>
      <c r="L119" s="1"/>
    </row>
    <row r="120" spans="1:12" x14ac:dyDescent="0.3">
      <c r="A120" s="1"/>
      <c r="B120" s="85"/>
      <c r="C120" s="86"/>
      <c r="D120" s="1"/>
      <c r="E120" s="1"/>
      <c r="F120" s="87"/>
      <c r="G120" s="86"/>
      <c r="H120" s="86"/>
      <c r="I120" s="1"/>
      <c r="J120" s="1"/>
      <c r="K120" s="1"/>
      <c r="L120" s="1"/>
    </row>
    <row r="121" spans="1:12" x14ac:dyDescent="0.3">
      <c r="A121" s="1"/>
      <c r="B121" s="85"/>
      <c r="C121" s="86"/>
      <c r="D121" s="1"/>
      <c r="E121" s="1"/>
      <c r="F121" s="87"/>
      <c r="G121" s="1"/>
      <c r="H121" s="1"/>
      <c r="I121" s="1"/>
      <c r="J121" s="1"/>
      <c r="K121" s="86"/>
      <c r="L121" s="1"/>
    </row>
    <row r="122" spans="1:12" x14ac:dyDescent="0.3">
      <c r="A122" s="1"/>
      <c r="B122" s="85"/>
      <c r="C122" s="86"/>
      <c r="D122" s="1"/>
      <c r="E122" s="1"/>
      <c r="F122" s="1"/>
      <c r="G122" s="1"/>
      <c r="H122" s="1"/>
      <c r="I122" s="1"/>
      <c r="J122" s="1"/>
      <c r="K122" s="86"/>
      <c r="L122" s="1"/>
    </row>
    <row r="123" spans="1:12" x14ac:dyDescent="0.3">
      <c r="A123" s="1"/>
      <c r="B123" s="85"/>
      <c r="C123" s="86"/>
      <c r="D123" s="1"/>
      <c r="E123" s="1"/>
      <c r="F123" s="1"/>
      <c r="G123" s="1"/>
      <c r="H123" s="1"/>
      <c r="I123" s="1"/>
      <c r="J123" s="1"/>
      <c r="K123" s="86"/>
      <c r="L123" s="1"/>
    </row>
    <row r="124" spans="1:12" x14ac:dyDescent="0.3">
      <c r="A124" s="1"/>
      <c r="B124" s="86"/>
      <c r="C124" s="86"/>
      <c r="D124" s="1"/>
      <c r="E124" s="1"/>
      <c r="F124" s="1"/>
      <c r="G124" s="87"/>
      <c r="H124" s="87"/>
      <c r="I124" s="1"/>
      <c r="J124" s="1"/>
      <c r="K124" s="85"/>
      <c r="L124" s="1"/>
    </row>
    <row r="125" spans="1:12" x14ac:dyDescent="0.3">
      <c r="A125" s="1"/>
      <c r="B125" s="86"/>
      <c r="C125" s="86"/>
      <c r="D125" s="1"/>
      <c r="E125" s="1"/>
      <c r="F125" s="1"/>
      <c r="G125" s="1"/>
      <c r="H125" s="1"/>
      <c r="I125" s="1"/>
      <c r="J125" s="1"/>
      <c r="K125" s="85"/>
      <c r="L125" s="1"/>
    </row>
    <row r="126" spans="1:12" x14ac:dyDescent="0.3">
      <c r="A126" s="1"/>
      <c r="B126" s="86"/>
      <c r="C126" s="86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3">
      <c r="A127" s="1"/>
      <c r="B127" s="85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3">
      <c r="A128" s="1"/>
      <c r="B128" s="85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3">
      <c r="A129" s="1"/>
      <c r="B129" s="85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3">
      <c r="A130" s="1"/>
      <c r="B130" s="85"/>
      <c r="C130" s="86"/>
      <c r="D130" s="1"/>
      <c r="E130" s="1"/>
      <c r="F130" s="1"/>
      <c r="G130" s="86"/>
      <c r="H130" s="86"/>
      <c r="I130" s="1"/>
      <c r="J130" s="1"/>
      <c r="K130" s="1"/>
      <c r="L130" s="1"/>
    </row>
    <row r="131" spans="1:12" x14ac:dyDescent="0.3">
      <c r="A131" s="1"/>
      <c r="B131" s="86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3">
      <c r="A132" s="1"/>
      <c r="B132" s="85"/>
      <c r="C132" s="86"/>
      <c r="D132" s="1"/>
      <c r="E132" s="1"/>
      <c r="F132" s="87"/>
      <c r="G132" s="86"/>
      <c r="H132" s="86"/>
      <c r="I132" s="1"/>
      <c r="J132" s="1"/>
      <c r="K132" s="1"/>
      <c r="L132" s="1"/>
    </row>
    <row r="133" spans="1:12" x14ac:dyDescent="0.3">
      <c r="A133" s="1"/>
      <c r="B133" s="85"/>
      <c r="C133" s="86"/>
      <c r="D133" s="1"/>
      <c r="E133" s="1"/>
      <c r="F133" s="1"/>
      <c r="G133" s="86"/>
      <c r="H133" s="86"/>
      <c r="I133" s="1"/>
      <c r="J133" s="1"/>
      <c r="K133" s="1"/>
      <c r="L133" s="1"/>
    </row>
    <row r="134" spans="1:12" x14ac:dyDescent="0.3">
      <c r="A134" s="1"/>
      <c r="B134" s="85"/>
      <c r="C134" s="88"/>
      <c r="D134" s="1"/>
      <c r="E134" s="1"/>
      <c r="F134" s="1"/>
      <c r="G134" s="86"/>
      <c r="H134" s="86"/>
      <c r="I134" s="1"/>
      <c r="J134" s="1"/>
      <c r="K134" s="1"/>
      <c r="L134" s="1"/>
    </row>
    <row r="135" spans="1:12" x14ac:dyDescent="0.3">
      <c r="A135" s="1"/>
      <c r="B135" s="86"/>
      <c r="C135" s="86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3">
      <c r="A136" s="1"/>
      <c r="B136" s="85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3">
      <c r="A137" s="1"/>
      <c r="B137" s="86"/>
      <c r="C137" s="86"/>
      <c r="D137" s="1"/>
      <c r="E137" s="1"/>
      <c r="F137" s="1"/>
      <c r="G137" s="87"/>
      <c r="H137" s="87"/>
      <c r="I137" s="1"/>
      <c r="J137" s="1"/>
      <c r="K137" s="86"/>
      <c r="L137" s="1"/>
    </row>
    <row r="138" spans="1:12" x14ac:dyDescent="0.3">
      <c r="A138" s="1"/>
      <c r="B138" s="86"/>
      <c r="C138" s="86"/>
      <c r="D138" s="1"/>
      <c r="E138" s="1"/>
      <c r="F138" s="1"/>
      <c r="G138" s="1"/>
      <c r="H138" s="1"/>
      <c r="I138" s="1"/>
      <c r="J138" s="1"/>
      <c r="K138" s="86"/>
      <c r="L138" s="1"/>
    </row>
    <row r="139" spans="1:12" x14ac:dyDescent="0.3">
      <c r="A139" s="1"/>
      <c r="B139" s="86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3">
      <c r="A140" s="1"/>
      <c r="B140" s="86"/>
      <c r="C140" s="86"/>
      <c r="D140" s="1"/>
      <c r="E140" s="1"/>
      <c r="F140" s="1"/>
      <c r="G140" s="87"/>
      <c r="H140" s="87"/>
      <c r="I140" s="1"/>
      <c r="J140" s="1"/>
      <c r="K140" s="86"/>
      <c r="L140" s="1"/>
    </row>
    <row r="141" spans="1:12" x14ac:dyDescent="0.3">
      <c r="A141" s="1"/>
      <c r="B141" s="86"/>
      <c r="C141" s="86"/>
      <c r="D141" s="1"/>
      <c r="E141" s="1"/>
      <c r="F141" s="1"/>
      <c r="G141" s="1"/>
      <c r="H141" s="1"/>
      <c r="I141" s="1"/>
      <c r="J141" s="1"/>
      <c r="K141" s="86"/>
      <c r="L141" s="1"/>
    </row>
    <row r="142" spans="1:12" x14ac:dyDescent="0.3">
      <c r="A142" s="1"/>
      <c r="B142" s="86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3">
      <c r="A143" s="1"/>
      <c r="B143" s="86"/>
      <c r="C143" s="86"/>
      <c r="D143" s="1"/>
      <c r="E143" s="87"/>
      <c r="F143" s="87"/>
      <c r="G143" s="87"/>
      <c r="H143" s="87"/>
      <c r="I143" s="1"/>
      <c r="J143" s="1"/>
      <c r="K143" s="86"/>
      <c r="L143" s="1"/>
    </row>
    <row r="144" spans="1:12" x14ac:dyDescent="0.3">
      <c r="A144" s="1"/>
      <c r="B144" s="86"/>
      <c r="C144" s="86"/>
      <c r="D144" s="1"/>
      <c r="E144" s="1"/>
      <c r="F144" s="1"/>
      <c r="G144" s="1"/>
      <c r="H144" s="1"/>
      <c r="I144" s="1"/>
      <c r="J144" s="1"/>
      <c r="K144" s="86"/>
      <c r="L144" s="1"/>
    </row>
    <row r="145" spans="1:12" x14ac:dyDescent="0.3">
      <c r="A145" s="1"/>
      <c r="B145" s="86"/>
      <c r="C145" s="1"/>
      <c r="D145" s="1"/>
      <c r="E145" s="1"/>
      <c r="F145" s="1"/>
      <c r="G145" s="1"/>
      <c r="H145" s="1"/>
      <c r="I145" s="1"/>
      <c r="J145" s="1"/>
      <c r="K145" s="86"/>
      <c r="L145" s="1"/>
    </row>
    <row r="146" spans="1:12" x14ac:dyDescent="0.3">
      <c r="A146" s="1"/>
      <c r="B146" s="85"/>
      <c r="C146" s="86"/>
      <c r="D146" s="1"/>
      <c r="E146" s="1"/>
      <c r="F146" s="1"/>
      <c r="G146" s="87"/>
      <c r="H146" s="87"/>
      <c r="I146" s="1"/>
      <c r="J146" s="1"/>
      <c r="K146" s="86"/>
      <c r="L146" s="1"/>
    </row>
    <row r="147" spans="1:12" x14ac:dyDescent="0.3">
      <c r="A147" s="1"/>
      <c r="B147" s="85"/>
      <c r="C147" s="86"/>
      <c r="D147" s="1"/>
      <c r="E147" s="87"/>
      <c r="F147" s="87"/>
      <c r="G147" s="87"/>
      <c r="H147" s="87"/>
      <c r="I147" s="1"/>
      <c r="J147" s="1"/>
      <c r="K147" s="86"/>
      <c r="L147" s="1"/>
    </row>
    <row r="148" spans="1:12" x14ac:dyDescent="0.3">
      <c r="A148" s="1"/>
      <c r="B148" s="85"/>
      <c r="C148" s="1"/>
      <c r="D148" s="1"/>
      <c r="E148" s="1"/>
      <c r="F148" s="1"/>
      <c r="G148" s="1"/>
      <c r="H148" s="1"/>
      <c r="I148" s="1"/>
      <c r="J148" s="1"/>
      <c r="K148" s="86"/>
      <c r="L148" s="1"/>
    </row>
    <row r="149" spans="1:12" x14ac:dyDescent="0.3">
      <c r="A149" s="1"/>
      <c r="B149" s="85"/>
      <c r="C149" s="86"/>
      <c r="D149" s="1"/>
      <c r="E149" s="1"/>
      <c r="F149" s="1"/>
      <c r="G149" s="87"/>
      <c r="H149" s="87"/>
      <c r="I149" s="1"/>
      <c r="J149" s="1"/>
      <c r="K149" s="86"/>
      <c r="L149" s="1"/>
    </row>
    <row r="150" spans="1:12" x14ac:dyDescent="0.3">
      <c r="A150" s="1"/>
      <c r="B150" s="85"/>
      <c r="C150" s="86"/>
      <c r="D150" s="1"/>
      <c r="E150" s="87"/>
      <c r="F150" s="87"/>
      <c r="G150" s="87"/>
      <c r="H150" s="87"/>
      <c r="I150" s="1"/>
      <c r="J150" s="1"/>
      <c r="K150" s="86"/>
      <c r="L150" s="1"/>
    </row>
    <row r="151" spans="1:12" x14ac:dyDescent="0.3">
      <c r="A151" s="1"/>
      <c r="B151" s="86"/>
      <c r="C151" s="1"/>
      <c r="D151" s="1"/>
      <c r="E151" s="1"/>
      <c r="F151" s="1"/>
      <c r="G151" s="1"/>
      <c r="H151" s="1"/>
      <c r="I151" s="1"/>
      <c r="J151" s="1"/>
      <c r="K151" s="86"/>
      <c r="L151" s="1"/>
    </row>
    <row r="152" spans="1:12" x14ac:dyDescent="0.3">
      <c r="A152" s="1"/>
      <c r="B152" s="86"/>
      <c r="C152" s="86"/>
      <c r="D152" s="1"/>
      <c r="E152" s="1"/>
      <c r="F152" s="1"/>
      <c r="G152" s="87"/>
      <c r="H152" s="87"/>
      <c r="I152" s="1"/>
      <c r="J152" s="1"/>
      <c r="K152" s="86"/>
      <c r="L152" s="1"/>
    </row>
    <row r="153" spans="1:12" x14ac:dyDescent="0.3">
      <c r="A153" s="1"/>
      <c r="B153" s="86"/>
      <c r="C153" s="86"/>
      <c r="D153" s="1"/>
      <c r="E153" s="1"/>
      <c r="F153" s="1"/>
      <c r="G153" s="1"/>
      <c r="H153" s="1"/>
      <c r="I153" s="1"/>
      <c r="J153" s="1"/>
      <c r="K153" s="86"/>
      <c r="L153" s="1"/>
    </row>
    <row r="154" spans="1:12" x14ac:dyDescent="0.3">
      <c r="A154" s="1"/>
      <c r="B154" s="86"/>
      <c r="C154" s="86"/>
      <c r="D154" s="1"/>
      <c r="E154" s="1"/>
      <c r="F154" s="1"/>
      <c r="G154" s="1"/>
      <c r="H154" s="1"/>
      <c r="I154" s="1"/>
      <c r="J154" s="1"/>
      <c r="K154" s="86"/>
      <c r="L154" s="1"/>
    </row>
    <row r="155" spans="1:12" x14ac:dyDescent="0.3">
      <c r="A155" s="1"/>
      <c r="B155" s="85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3">
      <c r="A156" s="1"/>
      <c r="B156" s="85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x14ac:dyDescent="0.3">
      <c r="A157" s="1"/>
      <c r="B157" s="85"/>
      <c r="C157" s="86"/>
      <c r="D157" s="1"/>
      <c r="E157" s="1"/>
      <c r="F157" s="1"/>
      <c r="G157" s="1"/>
      <c r="H157" s="1"/>
      <c r="I157" s="87"/>
      <c r="J157" s="1"/>
      <c r="K157" s="86"/>
      <c r="L157" s="1"/>
    </row>
    <row r="158" spans="1:12" x14ac:dyDescent="0.3">
      <c r="A158" s="1"/>
      <c r="B158" s="85"/>
      <c r="C158" s="86"/>
      <c r="D158" s="1"/>
      <c r="E158" s="87"/>
      <c r="F158" s="87"/>
      <c r="G158" s="87"/>
      <c r="H158" s="87"/>
      <c r="I158" s="1"/>
      <c r="J158" s="1"/>
      <c r="K158" s="86"/>
      <c r="L158" s="1"/>
    </row>
    <row r="159" spans="1:12" x14ac:dyDescent="0.3">
      <c r="A159" s="1"/>
      <c r="B159" s="86"/>
      <c r="C159" s="1"/>
      <c r="D159" s="1"/>
      <c r="E159" s="1"/>
      <c r="F159" s="1"/>
      <c r="G159" s="1"/>
      <c r="H159" s="1"/>
      <c r="I159" s="1"/>
      <c r="J159" s="1"/>
      <c r="K159" s="86"/>
      <c r="L159" s="1"/>
    </row>
    <row r="160" spans="1:12" x14ac:dyDescent="0.3">
      <c r="A160" s="1"/>
      <c r="B160" s="85"/>
      <c r="C160" s="86"/>
      <c r="D160" s="1"/>
      <c r="E160" s="1"/>
      <c r="F160" s="1"/>
      <c r="G160" s="1"/>
      <c r="H160" s="1"/>
      <c r="I160" s="87"/>
      <c r="J160" s="1"/>
      <c r="K160" s="86"/>
      <c r="L160" s="1"/>
    </row>
    <row r="161" spans="1:12" x14ac:dyDescent="0.3">
      <c r="A161" s="1"/>
      <c r="B161" s="85"/>
      <c r="C161" s="86"/>
      <c r="D161" s="1"/>
      <c r="E161" s="1"/>
      <c r="F161" s="1"/>
      <c r="G161" s="1"/>
      <c r="H161" s="1"/>
      <c r="I161" s="1"/>
      <c r="J161" s="1"/>
      <c r="K161" s="86"/>
      <c r="L161" s="1"/>
    </row>
    <row r="162" spans="1:12" x14ac:dyDescent="0.3">
      <c r="A162" s="89"/>
      <c r="B162" s="85"/>
      <c r="C162" s="1"/>
      <c r="D162" s="1"/>
      <c r="E162" s="1"/>
      <c r="F162" s="1"/>
      <c r="G162" s="1"/>
      <c r="H162" s="1"/>
      <c r="I162" s="1"/>
      <c r="J162" s="1"/>
      <c r="K162" s="86"/>
      <c r="L162" s="1"/>
    </row>
    <row r="163" spans="1:12" x14ac:dyDescent="0.3">
      <c r="A163" s="1"/>
      <c r="B163" s="85"/>
      <c r="C163" s="86"/>
      <c r="D163" s="1"/>
      <c r="E163" s="1"/>
      <c r="F163" s="1"/>
      <c r="G163" s="1"/>
      <c r="H163" s="1"/>
      <c r="I163" s="87"/>
      <c r="J163" s="1"/>
      <c r="K163" s="86"/>
      <c r="L163" s="1"/>
    </row>
    <row r="164" spans="1:12" x14ac:dyDescent="0.3">
      <c r="A164" s="1"/>
      <c r="B164" s="85"/>
      <c r="C164" s="86"/>
      <c r="D164" s="1"/>
      <c r="E164" s="1"/>
      <c r="F164" s="1"/>
      <c r="G164" s="1"/>
      <c r="H164" s="1"/>
      <c r="I164" s="1"/>
      <c r="J164" s="1"/>
      <c r="K164" s="86"/>
      <c r="L164" s="1"/>
    </row>
    <row r="165" spans="1:12" x14ac:dyDescent="0.3">
      <c r="A165" s="1"/>
      <c r="B165" s="85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x14ac:dyDescent="0.3">
      <c r="A166" s="1"/>
      <c r="B166" s="85"/>
      <c r="C166" s="86"/>
      <c r="D166" s="1"/>
      <c r="E166" s="1"/>
      <c r="F166" s="1"/>
      <c r="G166" s="1"/>
      <c r="H166" s="1"/>
      <c r="I166" s="87"/>
      <c r="J166" s="1"/>
      <c r="K166" s="86"/>
      <c r="L166" s="1"/>
    </row>
    <row r="167" spans="1:12" x14ac:dyDescent="0.3">
      <c r="A167" s="1"/>
      <c r="B167" s="85"/>
      <c r="C167" s="86"/>
      <c r="D167" s="1"/>
      <c r="E167" s="1"/>
      <c r="F167" s="1"/>
      <c r="G167" s="87"/>
      <c r="H167" s="87"/>
      <c r="I167" s="86"/>
      <c r="J167" s="1"/>
      <c r="K167" s="86"/>
      <c r="L167" s="1"/>
    </row>
    <row r="168" spans="1:12" x14ac:dyDescent="0.3">
      <c r="A168" s="1"/>
      <c r="B168" s="86"/>
      <c r="C168" s="86"/>
      <c r="D168" s="1"/>
      <c r="E168" s="1"/>
      <c r="F168" s="1"/>
      <c r="G168" s="1"/>
      <c r="H168" s="1"/>
      <c r="I168" s="1"/>
      <c r="J168" s="1"/>
      <c r="K168" s="86"/>
      <c r="L168" s="1"/>
    </row>
    <row r="169" spans="1:12" x14ac:dyDescent="0.3">
      <c r="A169" s="1"/>
      <c r="B169" s="86"/>
      <c r="C169" s="86"/>
      <c r="D169" s="1"/>
      <c r="E169" s="1"/>
      <c r="F169" s="1"/>
      <c r="G169" s="1"/>
      <c r="H169" s="1"/>
      <c r="I169" s="87"/>
      <c r="J169" s="1"/>
      <c r="K169" s="86"/>
      <c r="L169" s="1"/>
    </row>
    <row r="170" spans="1:12" x14ac:dyDescent="0.3">
      <c r="A170" s="89"/>
      <c r="B170" s="86"/>
      <c r="C170" s="86"/>
      <c r="D170" s="1"/>
      <c r="E170" s="1"/>
      <c r="F170" s="1"/>
      <c r="G170" s="1"/>
      <c r="H170" s="1"/>
      <c r="I170" s="1"/>
      <c r="J170" s="1"/>
      <c r="K170" s="86"/>
      <c r="L170" s="1"/>
    </row>
    <row r="171" spans="1:12" x14ac:dyDescent="0.3">
      <c r="A171" s="89"/>
      <c r="B171" s="86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3">
      <c r="A172" s="1"/>
      <c r="B172" s="86"/>
      <c r="C172" s="86"/>
      <c r="D172" s="1"/>
      <c r="E172" s="1"/>
      <c r="F172" s="1"/>
      <c r="G172" s="1"/>
      <c r="H172" s="1"/>
      <c r="I172" s="87"/>
      <c r="J172" s="1"/>
      <c r="K172" s="86"/>
      <c r="L172" s="1"/>
    </row>
    <row r="173" spans="1:12" x14ac:dyDescent="0.3">
      <c r="A173" s="1"/>
      <c r="B173" s="86"/>
      <c r="C173" s="86"/>
      <c r="D173" s="1"/>
      <c r="E173" s="1"/>
      <c r="F173" s="1"/>
      <c r="G173" s="1"/>
      <c r="H173" s="1"/>
      <c r="I173" s="1"/>
      <c r="J173" s="1"/>
      <c r="K173" s="86"/>
      <c r="L173" s="1"/>
    </row>
    <row r="174" spans="1:12" x14ac:dyDescent="0.3">
      <c r="A174" s="1"/>
      <c r="B174" s="86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x14ac:dyDescent="0.3">
      <c r="A175" s="1"/>
      <c r="B175" s="85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3">
      <c r="A176" s="1"/>
      <c r="B176" s="85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3">
      <c r="A177" s="1"/>
      <c r="B177" s="86"/>
      <c r="C177" s="86"/>
      <c r="D177" s="1"/>
      <c r="E177" s="1"/>
      <c r="F177" s="1"/>
      <c r="G177" s="1"/>
      <c r="H177" s="1"/>
      <c r="I177" s="87"/>
      <c r="J177" s="1"/>
      <c r="K177" s="86"/>
      <c r="L177" s="1"/>
    </row>
    <row r="178" spans="1:12" x14ac:dyDescent="0.3">
      <c r="A178" s="1"/>
      <c r="B178" s="86"/>
      <c r="C178" s="86"/>
      <c r="D178" s="1"/>
      <c r="E178" s="1"/>
      <c r="F178" s="1"/>
      <c r="G178" s="1"/>
      <c r="H178" s="1"/>
      <c r="I178" s="1"/>
      <c r="J178" s="1"/>
      <c r="K178" s="86"/>
      <c r="L178" s="1"/>
    </row>
    <row r="179" spans="1:12" x14ac:dyDescent="0.3">
      <c r="A179" s="1"/>
      <c r="B179" s="86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3">
      <c r="A180" s="1"/>
      <c r="B180" s="85"/>
      <c r="C180" s="86"/>
      <c r="D180" s="1"/>
      <c r="E180" s="1"/>
      <c r="F180" s="1"/>
      <c r="G180" s="1"/>
      <c r="H180" s="1"/>
      <c r="I180" s="87"/>
      <c r="J180" s="1"/>
      <c r="K180" s="86"/>
      <c r="L180" s="1"/>
    </row>
    <row r="181" spans="1:12" x14ac:dyDescent="0.3">
      <c r="A181" s="1"/>
      <c r="B181" s="85"/>
      <c r="C181" s="86"/>
      <c r="D181" s="1"/>
      <c r="E181" s="1"/>
      <c r="F181" s="1"/>
      <c r="G181" s="1"/>
      <c r="H181" s="1"/>
      <c r="I181" s="1"/>
      <c r="J181" s="1"/>
      <c r="K181" s="86"/>
      <c r="L181" s="1"/>
    </row>
    <row r="182" spans="1:12" x14ac:dyDescent="0.3">
      <c r="A182" s="1"/>
      <c r="B182" s="85"/>
      <c r="C182" s="86"/>
      <c r="D182" s="1"/>
      <c r="E182" s="1"/>
      <c r="F182" s="1"/>
      <c r="G182" s="1"/>
      <c r="H182" s="1"/>
      <c r="I182" s="87"/>
      <c r="J182" s="1"/>
      <c r="K182" s="86"/>
      <c r="L182" s="1"/>
    </row>
    <row r="183" spans="1:12" x14ac:dyDescent="0.3">
      <c r="A183" s="1"/>
      <c r="B183" s="86"/>
      <c r="C183" s="86"/>
      <c r="D183" s="1"/>
      <c r="E183" s="1"/>
      <c r="F183" s="1"/>
      <c r="G183" s="87"/>
      <c r="H183" s="87"/>
      <c r="I183" s="1"/>
      <c r="J183" s="1"/>
      <c r="K183" s="86"/>
      <c r="L183" s="1"/>
    </row>
    <row r="184" spans="1:12" x14ac:dyDescent="0.3">
      <c r="A184" s="1"/>
      <c r="B184" s="85"/>
      <c r="C184" s="86"/>
      <c r="D184" s="1"/>
      <c r="E184" s="1"/>
      <c r="F184" s="1"/>
      <c r="G184" s="1"/>
      <c r="H184" s="1"/>
      <c r="I184" s="1"/>
      <c r="J184" s="1"/>
      <c r="K184" s="86"/>
      <c r="L184" s="1"/>
    </row>
    <row r="185" spans="1:12" x14ac:dyDescent="0.3">
      <c r="A185" s="1"/>
      <c r="B185" s="85"/>
      <c r="C185" s="86"/>
      <c r="D185" s="1"/>
      <c r="E185" s="1"/>
      <c r="F185" s="1"/>
      <c r="G185" s="1"/>
      <c r="H185" s="1"/>
      <c r="I185" s="86"/>
      <c r="J185" s="1"/>
      <c r="K185" s="1"/>
      <c r="L185" s="1"/>
    </row>
    <row r="186" spans="1:12" x14ac:dyDescent="0.3">
      <c r="A186" s="1"/>
      <c r="B186" s="85"/>
      <c r="C186" s="86"/>
      <c r="D186" s="1"/>
      <c r="E186" s="1"/>
      <c r="F186" s="1"/>
      <c r="G186" s="1"/>
      <c r="H186" s="1"/>
      <c r="I186" s="87"/>
      <c r="J186" s="1"/>
      <c r="K186" s="86"/>
      <c r="L186" s="1"/>
    </row>
    <row r="187" spans="1:12" x14ac:dyDescent="0.3">
      <c r="A187" s="1"/>
      <c r="B187" s="85"/>
      <c r="C187" s="86"/>
      <c r="D187" s="1"/>
      <c r="E187" s="87"/>
      <c r="F187" s="87"/>
      <c r="G187" s="87"/>
      <c r="H187" s="87"/>
      <c r="I187" s="1"/>
      <c r="J187" s="1"/>
      <c r="K187" s="86"/>
      <c r="L187" s="1"/>
    </row>
    <row r="188" spans="1:12" x14ac:dyDescent="0.3">
      <c r="A188" s="1"/>
      <c r="B188" s="86"/>
      <c r="C188" s="86"/>
      <c r="D188" s="1"/>
      <c r="E188" s="1"/>
      <c r="F188" s="1"/>
      <c r="G188" s="1"/>
      <c r="H188" s="1"/>
      <c r="I188" s="1"/>
      <c r="J188" s="1"/>
      <c r="K188" s="86"/>
      <c r="L188" s="1"/>
    </row>
    <row r="189" spans="1:12" x14ac:dyDescent="0.3">
      <c r="A189" s="1"/>
      <c r="B189" s="85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3">
      <c r="A190" s="1"/>
      <c r="B190" s="86"/>
      <c r="C190" s="86"/>
      <c r="D190" s="1"/>
      <c r="E190" s="1"/>
      <c r="F190" s="1"/>
      <c r="G190" s="1"/>
      <c r="H190" s="1"/>
      <c r="I190" s="87"/>
      <c r="J190" s="1"/>
      <c r="K190" s="86"/>
      <c r="L190" s="1"/>
    </row>
    <row r="191" spans="1:12" x14ac:dyDescent="0.3">
      <c r="A191" s="1"/>
      <c r="B191" s="86"/>
      <c r="C191" s="86"/>
      <c r="D191" s="1"/>
      <c r="E191" s="87"/>
      <c r="F191" s="87"/>
      <c r="G191" s="87"/>
      <c r="H191" s="87"/>
      <c r="I191" s="1"/>
      <c r="J191" s="1"/>
      <c r="K191" s="86"/>
      <c r="L191" s="1"/>
    </row>
    <row r="192" spans="1:12" x14ac:dyDescent="0.3">
      <c r="A192" s="1"/>
      <c r="B192" s="86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3">
      <c r="A193" s="1"/>
      <c r="B193" s="86"/>
      <c r="C193" s="86"/>
      <c r="D193" s="1"/>
      <c r="E193" s="1"/>
      <c r="F193" s="1"/>
      <c r="G193" s="1"/>
      <c r="H193" s="1"/>
      <c r="I193" s="87"/>
      <c r="J193" s="1"/>
      <c r="K193" s="86"/>
      <c r="L193" s="1"/>
    </row>
    <row r="194" spans="1:12" x14ac:dyDescent="0.3">
      <c r="A194" s="1"/>
      <c r="B194" s="86"/>
      <c r="C194" s="86"/>
      <c r="D194" s="1"/>
      <c r="E194" s="1"/>
      <c r="F194" s="1"/>
      <c r="G194" s="1"/>
      <c r="H194" s="1"/>
      <c r="I194" s="86"/>
      <c r="J194" s="1"/>
      <c r="K194" s="86"/>
      <c r="L194" s="1"/>
    </row>
    <row r="195" spans="1:12" x14ac:dyDescent="0.3">
      <c r="A195" s="1"/>
      <c r="B195" s="86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3">
      <c r="A196" s="1"/>
      <c r="B196" s="85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3">
      <c r="A197" s="1"/>
      <c r="B197" s="86"/>
      <c r="C197" s="86"/>
      <c r="D197" s="1"/>
      <c r="E197" s="1"/>
      <c r="F197" s="1"/>
      <c r="G197" s="1"/>
      <c r="H197" s="1"/>
      <c r="I197" s="87"/>
      <c r="J197" s="1"/>
      <c r="K197" s="86"/>
      <c r="L197" s="1"/>
    </row>
    <row r="198" spans="1:12" x14ac:dyDescent="0.3">
      <c r="A198" s="1"/>
      <c r="B198" s="86"/>
      <c r="C198" s="86"/>
      <c r="D198" s="1"/>
      <c r="E198" s="1"/>
      <c r="F198" s="1"/>
      <c r="G198" s="1"/>
      <c r="H198" s="1"/>
      <c r="I198" s="86"/>
      <c r="J198" s="1"/>
      <c r="K198" s="86"/>
      <c r="L198" s="1"/>
    </row>
    <row r="199" spans="1:12" x14ac:dyDescent="0.3">
      <c r="A199" s="1"/>
      <c r="B199" s="86"/>
      <c r="C199" s="86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3">
      <c r="A200" s="1"/>
      <c r="B200" s="85"/>
      <c r="C200" s="86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3">
      <c r="A201" s="1"/>
      <c r="B201" s="86"/>
      <c r="C201" s="86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3">
      <c r="A202" s="1"/>
      <c r="B202" s="85"/>
      <c r="C202" s="86"/>
      <c r="D202" s="1"/>
      <c r="E202" s="1"/>
      <c r="F202" s="1"/>
      <c r="G202" s="1"/>
      <c r="H202" s="1"/>
      <c r="I202" s="87"/>
      <c r="J202" s="1"/>
      <c r="K202" s="86"/>
      <c r="L202" s="1"/>
    </row>
    <row r="203" spans="1:12" x14ac:dyDescent="0.3">
      <c r="A203" s="1"/>
      <c r="B203" s="85"/>
      <c r="C203" s="86"/>
      <c r="D203" s="1"/>
      <c r="E203" s="1"/>
      <c r="F203" s="1"/>
      <c r="G203" s="87"/>
      <c r="H203" s="87"/>
      <c r="I203" s="1"/>
      <c r="J203" s="1"/>
      <c r="K203" s="86"/>
      <c r="L203" s="1"/>
    </row>
    <row r="204" spans="1:12" x14ac:dyDescent="0.3">
      <c r="A204" s="1"/>
      <c r="B204" s="86"/>
      <c r="C204" s="86"/>
      <c r="D204" s="1"/>
      <c r="E204" s="1"/>
      <c r="F204" s="1"/>
      <c r="G204" s="1"/>
      <c r="H204" s="1"/>
      <c r="I204" s="86"/>
      <c r="J204" s="1"/>
      <c r="K204" s="1"/>
      <c r="L204" s="1"/>
    </row>
    <row r="205" spans="1:12" x14ac:dyDescent="0.3">
      <c r="A205" s="1"/>
      <c r="B205" s="86"/>
      <c r="C205" s="86"/>
      <c r="D205" s="1"/>
      <c r="E205" s="1"/>
      <c r="F205" s="1"/>
      <c r="G205" s="1"/>
      <c r="H205" s="1"/>
      <c r="I205" s="87"/>
      <c r="J205" s="1"/>
      <c r="K205" s="86"/>
      <c r="L205" s="1"/>
    </row>
    <row r="206" spans="1:12" x14ac:dyDescent="0.3">
      <c r="A206" s="1"/>
      <c r="B206" s="86"/>
      <c r="C206" s="86"/>
      <c r="D206" s="1"/>
      <c r="E206" s="1"/>
      <c r="F206" s="1"/>
      <c r="G206" s="1"/>
      <c r="H206" s="1"/>
      <c r="I206" s="86"/>
      <c r="J206" s="1"/>
      <c r="K206" s="86"/>
      <c r="L206" s="1"/>
    </row>
    <row r="207" spans="1:12" x14ac:dyDescent="0.3">
      <c r="A207" s="1"/>
      <c r="B207" s="86"/>
      <c r="C207" s="86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3">
      <c r="A208" s="1"/>
      <c r="B208" s="85"/>
      <c r="C208" s="86"/>
      <c r="D208" s="1"/>
      <c r="E208" s="1"/>
      <c r="F208" s="1"/>
      <c r="G208" s="1"/>
      <c r="H208" s="1"/>
      <c r="I208" s="87"/>
      <c r="J208" s="1"/>
      <c r="K208" s="86"/>
      <c r="L208" s="1"/>
    </row>
    <row r="209" spans="1:12" x14ac:dyDescent="0.3">
      <c r="A209" s="1"/>
      <c r="B209" s="86"/>
      <c r="C209" s="86"/>
      <c r="D209" s="1"/>
      <c r="E209" s="1"/>
      <c r="F209" s="1"/>
      <c r="G209" s="87"/>
      <c r="H209" s="87"/>
      <c r="I209" s="86"/>
      <c r="J209" s="1"/>
      <c r="K209" s="86"/>
      <c r="L209" s="1"/>
    </row>
    <row r="210" spans="1:12" x14ac:dyDescent="0.3">
      <c r="A210" s="1"/>
      <c r="B210" s="85"/>
      <c r="C210" s="86"/>
      <c r="D210" s="1"/>
      <c r="E210" s="1"/>
      <c r="F210" s="1"/>
      <c r="G210" s="1"/>
      <c r="H210" s="1"/>
      <c r="I210" s="1"/>
      <c r="J210" s="1"/>
      <c r="K210" s="86"/>
      <c r="L210" s="1"/>
    </row>
    <row r="211" spans="1:12" x14ac:dyDescent="0.3">
      <c r="A211" s="1"/>
      <c r="B211" s="85"/>
      <c r="C211" s="86"/>
      <c r="D211" s="1"/>
      <c r="E211" s="1"/>
      <c r="F211" s="1"/>
      <c r="G211" s="1"/>
      <c r="H211" s="1"/>
      <c r="I211" s="87"/>
      <c r="J211" s="1"/>
      <c r="K211" s="86"/>
      <c r="L211" s="1"/>
    </row>
    <row r="212" spans="1:12" x14ac:dyDescent="0.3">
      <c r="A212" s="1"/>
      <c r="B212" s="85"/>
      <c r="C212" s="86"/>
      <c r="D212" s="1"/>
      <c r="E212" s="1"/>
      <c r="F212" s="1"/>
      <c r="G212" s="87"/>
      <c r="H212" s="87"/>
      <c r="I212" s="86"/>
      <c r="J212" s="1"/>
      <c r="K212" s="86"/>
      <c r="L212" s="1"/>
    </row>
    <row r="213" spans="1:12" x14ac:dyDescent="0.3">
      <c r="A213" s="1"/>
      <c r="B213" s="85"/>
      <c r="C213" s="86"/>
      <c r="D213" s="1"/>
      <c r="E213" s="1"/>
      <c r="F213" s="1"/>
      <c r="G213" s="1"/>
      <c r="H213" s="1"/>
      <c r="I213" s="1"/>
      <c r="J213" s="1"/>
      <c r="K213" s="86"/>
      <c r="L213" s="1"/>
    </row>
    <row r="214" spans="1:12" x14ac:dyDescent="0.3">
      <c r="A214" s="1"/>
      <c r="B214" s="85"/>
      <c r="C214" s="86"/>
      <c r="D214" s="1"/>
      <c r="E214" s="87"/>
      <c r="F214" s="87"/>
      <c r="G214" s="1"/>
      <c r="H214" s="1"/>
      <c r="I214" s="87"/>
      <c r="J214" s="1"/>
      <c r="K214" s="86"/>
      <c r="L214" s="1"/>
    </row>
    <row r="215" spans="1:12" x14ac:dyDescent="0.3">
      <c r="A215" s="1"/>
      <c r="B215" s="85"/>
      <c r="C215" s="86"/>
      <c r="D215" s="1"/>
      <c r="E215" s="1"/>
      <c r="F215" s="1"/>
      <c r="G215" s="1"/>
      <c r="H215" s="1"/>
      <c r="I215" s="86"/>
      <c r="J215" s="1"/>
      <c r="K215" s="1"/>
      <c r="L215" s="1"/>
    </row>
    <row r="216" spans="1:12" x14ac:dyDescent="0.3">
      <c r="A216" s="1"/>
      <c r="B216" s="86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3">
      <c r="A217" s="1"/>
      <c r="B217" s="85"/>
      <c r="C217" s="86"/>
      <c r="D217" s="1"/>
      <c r="E217" s="87"/>
      <c r="F217" s="87"/>
      <c r="G217" s="1"/>
      <c r="H217" s="1"/>
      <c r="I217" s="87"/>
      <c r="J217" s="1"/>
      <c r="K217" s="86"/>
      <c r="L217" s="1"/>
    </row>
    <row r="218" spans="1:12" x14ac:dyDescent="0.3">
      <c r="A218" s="1"/>
      <c r="B218" s="85"/>
      <c r="C218" s="86"/>
      <c r="D218" s="1"/>
      <c r="E218" s="1"/>
      <c r="F218" s="1"/>
      <c r="G218" s="1"/>
      <c r="H218" s="1"/>
      <c r="I218" s="1"/>
      <c r="J218" s="1"/>
      <c r="K218" s="86"/>
      <c r="L218" s="1"/>
    </row>
    <row r="219" spans="1:12" x14ac:dyDescent="0.3">
      <c r="A219" s="1"/>
      <c r="B219" s="85"/>
      <c r="C219" s="86"/>
      <c r="D219" s="1"/>
      <c r="E219" s="1"/>
      <c r="F219" s="1"/>
      <c r="G219" s="1"/>
      <c r="H219" s="1"/>
      <c r="I219" s="86"/>
      <c r="J219" s="1"/>
      <c r="K219" s="1"/>
      <c r="L219" s="1"/>
    </row>
    <row r="220" spans="1:12" x14ac:dyDescent="0.3">
      <c r="A220" s="1"/>
      <c r="B220" s="85"/>
      <c r="C220" s="86"/>
      <c r="D220" s="1"/>
      <c r="E220" s="87"/>
      <c r="F220" s="87"/>
      <c r="G220" s="1"/>
      <c r="H220" s="1"/>
      <c r="I220" s="87"/>
      <c r="J220" s="1"/>
      <c r="K220" s="86"/>
      <c r="L220" s="1"/>
    </row>
    <row r="221" spans="1:12" x14ac:dyDescent="0.3">
      <c r="A221" s="1"/>
      <c r="B221" s="85"/>
      <c r="C221" s="86"/>
      <c r="D221" s="1"/>
      <c r="E221" s="1"/>
      <c r="F221" s="1"/>
      <c r="G221" s="1"/>
      <c r="H221" s="1"/>
      <c r="I221" s="1"/>
      <c r="J221" s="1"/>
      <c r="K221" s="86"/>
      <c r="L221" s="1"/>
    </row>
    <row r="222" spans="1:12" x14ac:dyDescent="0.3">
      <c r="A222" s="1"/>
      <c r="B222" s="85"/>
      <c r="C222" s="86"/>
      <c r="D222" s="1"/>
      <c r="E222" s="1"/>
      <c r="F222" s="1"/>
      <c r="G222" s="1"/>
      <c r="H222" s="1"/>
      <c r="I222" s="86"/>
      <c r="J222" s="1"/>
      <c r="K222" s="1"/>
      <c r="L222" s="1"/>
    </row>
    <row r="223" spans="1:12" x14ac:dyDescent="0.3">
      <c r="A223" s="1"/>
      <c r="B223" s="85"/>
      <c r="C223" s="86"/>
      <c r="D223" s="1"/>
      <c r="E223" s="1"/>
      <c r="F223" s="1"/>
      <c r="G223" s="1"/>
      <c r="H223" s="1"/>
      <c r="I223" s="86"/>
      <c r="J223" s="1"/>
      <c r="K223" s="1"/>
      <c r="L223" s="1"/>
    </row>
    <row r="224" spans="1:12" x14ac:dyDescent="0.3">
      <c r="A224" s="1"/>
      <c r="B224" s="85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3">
      <c r="A225" s="1"/>
      <c r="B225" s="85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3">
      <c r="A226" s="1"/>
      <c r="B226" s="85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3">
      <c r="A227" s="1"/>
      <c r="B227" s="85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3">
      <c r="A228" s="1"/>
      <c r="B228" s="85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3">
      <c r="A229" s="1"/>
      <c r="B229" s="85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3">
      <c r="A230" s="89"/>
      <c r="B230" s="85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x14ac:dyDescent="0.3">
      <c r="A231" s="89"/>
      <c r="B231" s="90"/>
      <c r="C231" s="90"/>
      <c r="D231" s="89"/>
      <c r="E231" s="91"/>
      <c r="F231" s="91"/>
      <c r="G231" s="89"/>
      <c r="H231" s="89"/>
      <c r="I231" s="89"/>
      <c r="J231" s="89"/>
      <c r="K231" s="90"/>
      <c r="L231" s="89"/>
    </row>
    <row r="232" spans="1:12" x14ac:dyDescent="0.3">
      <c r="A232" s="89"/>
      <c r="B232" s="90"/>
      <c r="C232" s="90"/>
      <c r="D232" s="89"/>
      <c r="E232" s="89"/>
      <c r="F232" s="89"/>
      <c r="G232" s="89"/>
      <c r="H232" s="89"/>
      <c r="I232" s="89"/>
      <c r="J232" s="89"/>
      <c r="K232" s="90"/>
      <c r="L232" s="89"/>
    </row>
    <row r="233" spans="1:12" x14ac:dyDescent="0.3">
      <c r="A233" s="89"/>
      <c r="B233" s="90"/>
      <c r="C233" s="90"/>
      <c r="D233" s="89"/>
      <c r="E233" s="89"/>
      <c r="F233" s="89"/>
      <c r="G233" s="89"/>
      <c r="H233" s="89"/>
      <c r="I233" s="89"/>
      <c r="J233" s="89"/>
      <c r="K233" s="89"/>
      <c r="L233" s="89"/>
    </row>
    <row r="234" spans="1:12" x14ac:dyDescent="0.3">
      <c r="A234" s="89"/>
      <c r="B234" s="85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3">
      <c r="A235" s="89"/>
      <c r="B235" s="85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3">
      <c r="A236" s="89"/>
      <c r="B236" s="85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44" spans="1:1" x14ac:dyDescent="0.3">
      <c r="A244" s="92"/>
    </row>
    <row r="245" spans="1:1" x14ac:dyDescent="0.3">
      <c r="A245" s="92"/>
    </row>
    <row r="246" spans="1:1" x14ac:dyDescent="0.3">
      <c r="A246" s="92"/>
    </row>
    <row r="247" spans="1:1" x14ac:dyDescent="0.3">
      <c r="A247" s="92"/>
    </row>
    <row r="248" spans="1:1" x14ac:dyDescent="0.3">
      <c r="A248" s="92"/>
    </row>
    <row r="249" spans="1:1" x14ac:dyDescent="0.3">
      <c r="A249" s="92"/>
    </row>
    <row r="250" spans="1:1" x14ac:dyDescent="0.3">
      <c r="A250" s="92"/>
    </row>
    <row r="251" spans="1:1" x14ac:dyDescent="0.3">
      <c r="A251" s="92"/>
    </row>
    <row r="252" spans="1:1" x14ac:dyDescent="0.3">
      <c r="A252" s="92"/>
    </row>
    <row r="253" spans="1:1" x14ac:dyDescent="0.3">
      <c r="A253" s="92"/>
    </row>
    <row r="254" spans="1:1" x14ac:dyDescent="0.3">
      <c r="A254" s="92"/>
    </row>
    <row r="255" spans="1:1" x14ac:dyDescent="0.3">
      <c r="A255" s="89"/>
    </row>
    <row r="256" spans="1:1" x14ac:dyDescent="0.3">
      <c r="A256" s="89"/>
    </row>
    <row r="257" spans="1:1" x14ac:dyDescent="0.3">
      <c r="A257" s="89"/>
    </row>
    <row r="258" spans="1:1" x14ac:dyDescent="0.3">
      <c r="A258" s="89"/>
    </row>
    <row r="259" spans="1:1" x14ac:dyDescent="0.3">
      <c r="A259" s="89"/>
    </row>
    <row r="260" spans="1:1" x14ac:dyDescent="0.3">
      <c r="A260" s="89"/>
    </row>
    <row r="261" spans="1:1" x14ac:dyDescent="0.3">
      <c r="A261" s="89"/>
    </row>
    <row r="262" spans="1:1" x14ac:dyDescent="0.3">
      <c r="A262" s="89"/>
    </row>
    <row r="263" spans="1:1" x14ac:dyDescent="0.3">
      <c r="A263" s="89"/>
    </row>
    <row r="264" spans="1:1" x14ac:dyDescent="0.3">
      <c r="A264" s="89"/>
    </row>
    <row r="265" spans="1:1" x14ac:dyDescent="0.3">
      <c r="A265" s="89"/>
    </row>
    <row r="266" spans="1:1" x14ac:dyDescent="0.3">
      <c r="A266" s="89"/>
    </row>
    <row r="267" spans="1:1" x14ac:dyDescent="0.3">
      <c r="A267" s="89"/>
    </row>
    <row r="268" spans="1:1" x14ac:dyDescent="0.3">
      <c r="A268" s="89"/>
    </row>
    <row r="269" spans="1:1" x14ac:dyDescent="0.3">
      <c r="A269" s="89"/>
    </row>
    <row r="270" spans="1:1" x14ac:dyDescent="0.3">
      <c r="A270" s="89"/>
    </row>
    <row r="271" spans="1:1" x14ac:dyDescent="0.3">
      <c r="A271" s="89"/>
    </row>
    <row r="272" spans="1:1" x14ac:dyDescent="0.3">
      <c r="A272" s="1"/>
    </row>
    <row r="273" spans="1:10" x14ac:dyDescent="0.3">
      <c r="A273" s="1"/>
    </row>
    <row r="274" spans="1:10" x14ac:dyDescent="0.3">
      <c r="A274" s="1"/>
    </row>
    <row r="275" spans="1:10" x14ac:dyDescent="0.3">
      <c r="A275" s="1"/>
    </row>
    <row r="276" spans="1:10" x14ac:dyDescent="0.3">
      <c r="A276" s="1"/>
    </row>
    <row r="277" spans="1:10" x14ac:dyDescent="0.3">
      <c r="A277" s="1"/>
    </row>
    <row r="278" spans="1:10" x14ac:dyDescent="0.3">
      <c r="A278" s="89"/>
    </row>
    <row r="279" spans="1:10" x14ac:dyDescent="0.3">
      <c r="A279" s="89"/>
    </row>
    <row r="280" spans="1:10" x14ac:dyDescent="0.3">
      <c r="A280" s="89"/>
    </row>
    <row r="281" spans="1:10" x14ac:dyDescent="0.3">
      <c r="A281" s="89"/>
    </row>
    <row r="282" spans="1:10" x14ac:dyDescent="0.3">
      <c r="A282" s="89"/>
    </row>
    <row r="283" spans="1:10" x14ac:dyDescent="0.3">
      <c r="A283" s="89"/>
    </row>
    <row r="284" spans="1:10" x14ac:dyDescent="0.3">
      <c r="A284" s="89"/>
    </row>
    <row r="285" spans="1:10" x14ac:dyDescent="0.3">
      <c r="A285" s="89"/>
    </row>
    <row r="286" spans="1:10" x14ac:dyDescent="0.3">
      <c r="A286" s="89"/>
      <c r="B286" s="93"/>
      <c r="C286" s="89"/>
      <c r="D286" s="89"/>
      <c r="E286" s="89"/>
      <c r="F286" s="89"/>
      <c r="G286" s="89"/>
      <c r="H286" s="89"/>
      <c r="I286" s="89"/>
      <c r="J286" s="89"/>
    </row>
    <row r="287" spans="1:10" x14ac:dyDescent="0.3">
      <c r="A287" s="89"/>
      <c r="B287" s="85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89"/>
      <c r="B288" s="85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89"/>
      <c r="B289" s="85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89"/>
      <c r="B290" s="85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89"/>
      <c r="B291" s="85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89"/>
      <c r="B292" s="85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89"/>
      <c r="B293" s="85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89"/>
      <c r="B294" s="85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89"/>
      <c r="B295" s="85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89"/>
      <c r="B296" s="85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89"/>
      <c r="B297" s="85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89"/>
      <c r="B298" s="85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89"/>
      <c r="B299" s="85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89"/>
      <c r="B300" s="85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89"/>
      <c r="B301" s="85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89"/>
      <c r="B302" s="85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89"/>
      <c r="B303" s="85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89"/>
      <c r="B304" s="85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89"/>
      <c r="B305" s="85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89"/>
      <c r="B306" s="85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89"/>
      <c r="B307" s="85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89"/>
      <c r="B308" s="85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89"/>
      <c r="B309" s="85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89"/>
      <c r="B310" s="85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89"/>
      <c r="B311" s="85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89"/>
      <c r="B312" s="85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89"/>
      <c r="B313" s="85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89"/>
      <c r="B314" s="85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89"/>
      <c r="B315" s="85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89"/>
      <c r="B316" s="85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89"/>
      <c r="B317" s="85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89"/>
      <c r="B318" s="85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89"/>
      <c r="B319" s="85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89"/>
      <c r="B320" s="85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89"/>
      <c r="B321" s="85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89"/>
      <c r="B322" s="85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89"/>
      <c r="B323" s="85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89"/>
      <c r="B324" s="85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89"/>
      <c r="B325" s="85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89"/>
      <c r="B326" s="85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89"/>
      <c r="B327" s="85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89"/>
      <c r="B328" s="85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89"/>
      <c r="B329" s="85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1"/>
      <c r="B330" s="85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1"/>
      <c r="B331" s="85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1"/>
      <c r="B332" s="85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1"/>
      <c r="B333" s="85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1"/>
      <c r="B334" s="85"/>
      <c r="C334" s="1"/>
      <c r="D334" s="1"/>
      <c r="E334" s="1"/>
      <c r="F334" s="1"/>
      <c r="G334" s="1"/>
      <c r="H334" s="1"/>
      <c r="I334" s="1"/>
      <c r="J334" s="1"/>
    </row>
    <row r="338" spans="1:10" x14ac:dyDescent="0.3">
      <c r="A338" s="94"/>
      <c r="B338" s="85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94"/>
      <c r="B339" s="95"/>
      <c r="C339" s="96"/>
      <c r="D339" s="94"/>
      <c r="E339" s="94"/>
      <c r="F339" s="94"/>
      <c r="G339" s="94"/>
      <c r="H339" s="94"/>
      <c r="I339" s="96"/>
      <c r="J339" s="94"/>
    </row>
    <row r="340" spans="1:10" x14ac:dyDescent="0.3">
      <c r="A340" s="94"/>
      <c r="B340" s="95"/>
      <c r="C340" s="96"/>
      <c r="D340" s="94"/>
      <c r="E340" s="97"/>
      <c r="F340" s="97"/>
      <c r="G340" s="94"/>
      <c r="H340" s="94"/>
      <c r="I340" s="96"/>
      <c r="J340" s="94"/>
    </row>
    <row r="341" spans="1:10" x14ac:dyDescent="0.3">
      <c r="A341" s="94"/>
      <c r="B341" s="95"/>
      <c r="C341" s="96"/>
      <c r="D341" s="94"/>
      <c r="E341" s="94"/>
      <c r="F341" s="94"/>
      <c r="G341" s="94"/>
      <c r="H341" s="94"/>
      <c r="I341" s="96"/>
      <c r="J341" s="94"/>
    </row>
    <row r="342" spans="1:10" x14ac:dyDescent="0.3">
      <c r="A342" s="94"/>
      <c r="B342" s="95"/>
      <c r="C342" s="96"/>
      <c r="D342" s="94"/>
      <c r="E342" s="94"/>
      <c r="F342" s="94"/>
      <c r="G342" s="94"/>
      <c r="H342" s="94"/>
      <c r="I342" s="96"/>
      <c r="J342" s="94"/>
    </row>
    <row r="343" spans="1:10" x14ac:dyDescent="0.3">
      <c r="A343" s="94"/>
      <c r="B343" s="85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94"/>
      <c r="B344" s="85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94"/>
      <c r="B345" s="85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94"/>
      <c r="B346" s="85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94"/>
      <c r="B347" s="85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94"/>
      <c r="B348" s="85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94"/>
      <c r="B349" s="85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94"/>
      <c r="B350" s="85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94"/>
      <c r="B351" s="85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94"/>
      <c r="B352" s="85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94"/>
      <c r="B353" s="85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94"/>
      <c r="B354" s="85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94"/>
      <c r="B355" s="85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94"/>
      <c r="B356" s="85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94"/>
      <c r="B357" s="85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94"/>
      <c r="B358" s="85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94"/>
      <c r="B359" s="85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94"/>
      <c r="B360" s="85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94"/>
      <c r="B361" s="85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94"/>
      <c r="B362" s="85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94"/>
      <c r="B363" s="85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94"/>
      <c r="B364" s="85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94"/>
      <c r="B365" s="85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98"/>
    </row>
    <row r="367" spans="1:10" x14ac:dyDescent="0.3">
      <c r="A367" s="98"/>
    </row>
    <row r="368" spans="1:10" x14ac:dyDescent="0.3">
      <c r="A368" s="98"/>
    </row>
    <row r="369" spans="1:10" x14ac:dyDescent="0.3">
      <c r="A369" s="98"/>
    </row>
    <row r="370" spans="1:10" x14ac:dyDescent="0.3">
      <c r="A370" s="98"/>
    </row>
    <row r="371" spans="1:10" x14ac:dyDescent="0.3">
      <c r="A371" s="94"/>
      <c r="B371" s="95"/>
      <c r="C371" s="96"/>
      <c r="D371" s="94"/>
      <c r="E371" s="94"/>
      <c r="F371" s="94"/>
      <c r="G371" s="94"/>
      <c r="H371" s="94"/>
      <c r="I371" s="96"/>
      <c r="J371" s="94"/>
    </row>
    <row r="372" spans="1:10" x14ac:dyDescent="0.3">
      <c r="A372" s="98"/>
    </row>
    <row r="373" spans="1:10" x14ac:dyDescent="0.3">
      <c r="A373" s="98"/>
    </row>
    <row r="374" spans="1:10" x14ac:dyDescent="0.3">
      <c r="A374" s="98"/>
    </row>
    <row r="375" spans="1:10" x14ac:dyDescent="0.3">
      <c r="A375" s="98"/>
    </row>
    <row r="376" spans="1:10" x14ac:dyDescent="0.3">
      <c r="A376" s="98"/>
    </row>
    <row r="377" spans="1:10" x14ac:dyDescent="0.3">
      <c r="A377" s="98"/>
    </row>
    <row r="378" spans="1:10" x14ac:dyDescent="0.3">
      <c r="A378" s="98"/>
    </row>
    <row r="379" spans="1:10" x14ac:dyDescent="0.3">
      <c r="A379" s="98"/>
    </row>
    <row r="380" spans="1:10" x14ac:dyDescent="0.3">
      <c r="A380" s="98"/>
    </row>
    <row r="381" spans="1:10" x14ac:dyDescent="0.3">
      <c r="A381" s="98"/>
    </row>
    <row r="382" spans="1:10" x14ac:dyDescent="0.3">
      <c r="A382" s="98"/>
    </row>
    <row r="383" spans="1:10" x14ac:dyDescent="0.3">
      <c r="A383" s="98"/>
    </row>
    <row r="384" spans="1:10" x14ac:dyDescent="0.3">
      <c r="A384" s="98"/>
    </row>
    <row r="385" spans="1:10" x14ac:dyDescent="0.3">
      <c r="A385" s="98"/>
    </row>
    <row r="386" spans="1:10" x14ac:dyDescent="0.3">
      <c r="A386" s="98"/>
    </row>
    <row r="387" spans="1:10" x14ac:dyDescent="0.3">
      <c r="A387" s="98"/>
    </row>
    <row r="388" spans="1:10" x14ac:dyDescent="0.3">
      <c r="A388" s="94"/>
      <c r="B388" s="85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98"/>
    </row>
    <row r="390" spans="1:10" x14ac:dyDescent="0.3">
      <c r="A390" s="98"/>
    </row>
    <row r="391" spans="1:10" x14ac:dyDescent="0.3">
      <c r="A391" s="98"/>
    </row>
    <row r="392" spans="1:10" x14ac:dyDescent="0.3">
      <c r="A392" s="98"/>
    </row>
    <row r="393" spans="1:10" x14ac:dyDescent="0.3">
      <c r="A393" s="98"/>
    </row>
    <row r="394" spans="1:10" x14ac:dyDescent="0.3">
      <c r="A394" s="98"/>
    </row>
    <row r="395" spans="1:10" x14ac:dyDescent="0.3">
      <c r="A395" s="98"/>
    </row>
    <row r="396" spans="1:10" x14ac:dyDescent="0.3">
      <c r="A396" s="98"/>
    </row>
    <row r="397" spans="1:10" x14ac:dyDescent="0.3">
      <c r="A397" s="98"/>
    </row>
    <row r="398" spans="1:10" x14ac:dyDescent="0.3">
      <c r="A398" s="98"/>
    </row>
    <row r="399" spans="1:10" x14ac:dyDescent="0.3">
      <c r="A399" s="98"/>
    </row>
    <row r="400" spans="1:10" x14ac:dyDescent="0.3">
      <c r="A400" s="98"/>
    </row>
    <row r="401" spans="1:1" x14ac:dyDescent="0.3">
      <c r="A401" s="98"/>
    </row>
    <row r="402" spans="1:1" x14ac:dyDescent="0.3">
      <c r="A402" s="98"/>
    </row>
    <row r="403" spans="1:1" x14ac:dyDescent="0.3">
      <c r="A403" s="98"/>
    </row>
    <row r="404" spans="1:1" x14ac:dyDescent="0.3">
      <c r="A404" s="94"/>
    </row>
    <row r="405" spans="1:1" x14ac:dyDescent="0.3">
      <c r="A405" s="98"/>
    </row>
    <row r="406" spans="1:1" x14ac:dyDescent="0.3">
      <c r="A406" s="98"/>
    </row>
    <row r="407" spans="1:1" x14ac:dyDescent="0.3">
      <c r="A407" s="98"/>
    </row>
    <row r="408" spans="1:1" x14ac:dyDescent="0.3">
      <c r="A408" s="98"/>
    </row>
    <row r="409" spans="1:1" x14ac:dyDescent="0.3">
      <c r="A409" s="98"/>
    </row>
    <row r="410" spans="1:1" x14ac:dyDescent="0.3">
      <c r="A410" s="98"/>
    </row>
    <row r="411" spans="1:1" x14ac:dyDescent="0.3">
      <c r="A411" s="98"/>
    </row>
    <row r="412" spans="1:1" x14ac:dyDescent="0.3">
      <c r="A412" s="98"/>
    </row>
    <row r="413" spans="1:1" x14ac:dyDescent="0.3">
      <c r="A413" s="98"/>
    </row>
    <row r="414" spans="1:1" x14ac:dyDescent="0.3">
      <c r="A414" s="98"/>
    </row>
    <row r="415" spans="1:1" x14ac:dyDescent="0.3">
      <c r="A415" s="98"/>
    </row>
    <row r="416" spans="1:1" x14ac:dyDescent="0.3">
      <c r="A416" s="98"/>
    </row>
    <row r="417" spans="1:1" x14ac:dyDescent="0.3">
      <c r="A417" s="98"/>
    </row>
    <row r="418" spans="1:1" x14ac:dyDescent="0.3">
      <c r="A418" s="98"/>
    </row>
    <row r="419" spans="1:1" x14ac:dyDescent="0.3">
      <c r="A419" s="94"/>
    </row>
  </sheetData>
  <mergeCells count="7">
    <mergeCell ref="A2:L2"/>
    <mergeCell ref="A3:L3"/>
    <mergeCell ref="A4:L4"/>
    <mergeCell ref="A10:A12"/>
    <mergeCell ref="B10:B12"/>
    <mergeCell ref="C10:C12"/>
    <mergeCell ref="E10:I10"/>
  </mergeCells>
  <pageMargins left="0.42" right="0.2" top="0.75" bottom="0.75" header="0.3" footer="0.3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="120" zoomScaleNormal="120" workbookViewId="0">
      <selection activeCell="B20" sqref="B20"/>
    </sheetView>
  </sheetViews>
  <sheetFormatPr defaultColWidth="9.109375" defaultRowHeight="21" x14ac:dyDescent="0.4"/>
  <cols>
    <col min="1" max="1" width="3.33203125" style="665" customWidth="1"/>
    <col min="2" max="2" width="19.44140625" style="665" customWidth="1"/>
    <col min="3" max="3" width="16" style="665" customWidth="1"/>
    <col min="4" max="4" width="26" style="665" customWidth="1"/>
    <col min="5" max="5" width="9.6640625" style="665" customWidth="1"/>
    <col min="6" max="6" width="10.44140625" style="665" customWidth="1"/>
    <col min="7" max="7" width="9.5546875" style="665" customWidth="1"/>
    <col min="8" max="8" width="9.33203125" style="665" customWidth="1"/>
    <col min="9" max="9" width="9.109375" style="665" customWidth="1"/>
    <col min="10" max="10" width="9.109375" style="665"/>
    <col min="11" max="11" width="14.109375" style="665" customWidth="1"/>
    <col min="12" max="12" width="11.33203125" style="665" customWidth="1"/>
    <col min="13" max="16384" width="9.109375" style="665"/>
  </cols>
  <sheetData>
    <row r="1" spans="1:12" s="138" customFormat="1" ht="15.6" x14ac:dyDescent="0.3">
      <c r="A1" s="810" t="s">
        <v>0</v>
      </c>
      <c r="B1" s="807" t="s">
        <v>9</v>
      </c>
      <c r="C1" s="804" t="s">
        <v>5</v>
      </c>
      <c r="D1" s="17" t="s">
        <v>1</v>
      </c>
      <c r="E1" s="852" t="s">
        <v>12</v>
      </c>
      <c r="F1" s="852"/>
      <c r="G1" s="852"/>
      <c r="H1" s="852"/>
      <c r="I1" s="852"/>
      <c r="J1" s="17" t="s">
        <v>6</v>
      </c>
      <c r="K1" s="19" t="s">
        <v>8</v>
      </c>
      <c r="L1" s="17" t="s">
        <v>14</v>
      </c>
    </row>
    <row r="2" spans="1:12" s="138" customFormat="1" ht="15.6" x14ac:dyDescent="0.3">
      <c r="A2" s="811"/>
      <c r="B2" s="808"/>
      <c r="C2" s="805"/>
      <c r="D2" s="20" t="s">
        <v>2</v>
      </c>
      <c r="E2" s="608">
        <v>2561</v>
      </c>
      <c r="F2" s="17">
        <v>2562</v>
      </c>
      <c r="G2" s="609">
        <v>2563</v>
      </c>
      <c r="H2" s="608">
        <v>2564</v>
      </c>
      <c r="I2" s="17">
        <v>2565</v>
      </c>
      <c r="J2" s="20" t="s">
        <v>7</v>
      </c>
      <c r="K2" s="23" t="s">
        <v>3</v>
      </c>
      <c r="L2" s="20" t="s">
        <v>13</v>
      </c>
    </row>
    <row r="3" spans="1:12" s="138" customFormat="1" ht="15.6" x14ac:dyDescent="0.3">
      <c r="A3" s="812"/>
      <c r="B3" s="809"/>
      <c r="C3" s="806"/>
      <c r="D3" s="24"/>
      <c r="E3" s="25" t="s">
        <v>4</v>
      </c>
      <c r="F3" s="24" t="s">
        <v>4</v>
      </c>
      <c r="G3" s="26" t="s">
        <v>4</v>
      </c>
      <c r="H3" s="25" t="s">
        <v>4</v>
      </c>
      <c r="I3" s="24" t="s">
        <v>4</v>
      </c>
      <c r="J3" s="24"/>
      <c r="K3" s="27"/>
      <c r="L3" s="24"/>
    </row>
    <row r="4" spans="1:12" s="217" customFormat="1" ht="15.6" x14ac:dyDescent="0.3">
      <c r="A4" s="668">
        <v>178</v>
      </c>
      <c r="B4" s="255" t="s">
        <v>1212</v>
      </c>
      <c r="C4" s="221" t="s">
        <v>1213</v>
      </c>
      <c r="D4" s="253" t="s">
        <v>1214</v>
      </c>
      <c r="E4" s="290">
        <v>150000</v>
      </c>
      <c r="F4" s="290">
        <v>150000</v>
      </c>
      <c r="G4" s="290">
        <v>150000</v>
      </c>
      <c r="H4" s="290">
        <v>150000</v>
      </c>
      <c r="I4" s="290">
        <v>150000</v>
      </c>
      <c r="J4" s="264" t="s">
        <v>1223</v>
      </c>
      <c r="K4" s="225" t="s">
        <v>1224</v>
      </c>
      <c r="L4" s="265" t="s">
        <v>1954</v>
      </c>
    </row>
    <row r="5" spans="1:12" s="217" customFormat="1" ht="15.6" x14ac:dyDescent="0.3">
      <c r="A5" s="666"/>
      <c r="B5" s="255" t="s">
        <v>1909</v>
      </c>
      <c r="C5" s="222" t="s">
        <v>1215</v>
      </c>
      <c r="D5" s="255" t="s">
        <v>442</v>
      </c>
      <c r="E5" s="671" t="s">
        <v>133</v>
      </c>
      <c r="F5" s="671" t="s">
        <v>133</v>
      </c>
      <c r="G5" s="671" t="s">
        <v>133</v>
      </c>
      <c r="H5" s="671" t="s">
        <v>133</v>
      </c>
      <c r="I5" s="671" t="s">
        <v>133</v>
      </c>
      <c r="J5" s="266" t="s">
        <v>1225</v>
      </c>
      <c r="K5" s="224" t="s">
        <v>1226</v>
      </c>
      <c r="L5" s="254" t="s">
        <v>1398</v>
      </c>
    </row>
    <row r="6" spans="1:12" s="217" customFormat="1" ht="15.6" x14ac:dyDescent="0.3">
      <c r="A6" s="667"/>
      <c r="B6" s="257"/>
      <c r="C6" s="258" t="s">
        <v>1912</v>
      </c>
      <c r="D6" s="257"/>
      <c r="E6" s="672"/>
      <c r="F6" s="672"/>
      <c r="G6" s="672"/>
      <c r="H6" s="672"/>
      <c r="I6" s="672"/>
      <c r="J6" s="267" t="s">
        <v>344</v>
      </c>
      <c r="K6" s="226" t="s">
        <v>1227</v>
      </c>
      <c r="L6" s="256"/>
    </row>
    <row r="7" spans="1:12" s="217" customFormat="1" ht="15.6" x14ac:dyDescent="0.3">
      <c r="A7" s="668">
        <v>179</v>
      </c>
      <c r="B7" s="253" t="s">
        <v>1212</v>
      </c>
      <c r="C7" s="221" t="s">
        <v>1213</v>
      </c>
      <c r="D7" s="253" t="s">
        <v>1214</v>
      </c>
      <c r="E7" s="290">
        <v>150000</v>
      </c>
      <c r="F7" s="290">
        <v>150000</v>
      </c>
      <c r="G7" s="290">
        <v>150000</v>
      </c>
      <c r="H7" s="290">
        <v>150000</v>
      </c>
      <c r="I7" s="290">
        <v>150000</v>
      </c>
      <c r="J7" s="264" t="s">
        <v>1223</v>
      </c>
      <c r="K7" s="225" t="s">
        <v>1224</v>
      </c>
      <c r="L7" s="265" t="s">
        <v>1954</v>
      </c>
    </row>
    <row r="8" spans="1:12" s="217" customFormat="1" ht="15.6" x14ac:dyDescent="0.3">
      <c r="A8" s="666"/>
      <c r="B8" s="255" t="s">
        <v>1910</v>
      </c>
      <c r="C8" s="222" t="s">
        <v>1216</v>
      </c>
      <c r="D8" s="255" t="s">
        <v>442</v>
      </c>
      <c r="E8" s="671" t="s">
        <v>133</v>
      </c>
      <c r="F8" s="671" t="s">
        <v>133</v>
      </c>
      <c r="G8" s="671" t="s">
        <v>133</v>
      </c>
      <c r="H8" s="671" t="s">
        <v>133</v>
      </c>
      <c r="I8" s="671" t="s">
        <v>133</v>
      </c>
      <c r="J8" s="266" t="s">
        <v>1225</v>
      </c>
      <c r="K8" s="224" t="s">
        <v>1226</v>
      </c>
      <c r="L8" s="254" t="s">
        <v>1398</v>
      </c>
    </row>
    <row r="9" spans="1:12" s="217" customFormat="1" ht="15.6" x14ac:dyDescent="0.3">
      <c r="A9" s="667"/>
      <c r="B9" s="257"/>
      <c r="C9" s="258" t="s">
        <v>1913</v>
      </c>
      <c r="D9" s="257"/>
      <c r="E9" s="672"/>
      <c r="F9" s="672"/>
      <c r="G9" s="672"/>
      <c r="H9" s="672"/>
      <c r="I9" s="672"/>
      <c r="J9" s="267" t="s">
        <v>344</v>
      </c>
      <c r="K9" s="226" t="s">
        <v>1227</v>
      </c>
      <c r="L9" s="256"/>
    </row>
    <row r="10" spans="1:12" s="217" customFormat="1" ht="15.6" x14ac:dyDescent="0.3">
      <c r="A10" s="668">
        <v>180</v>
      </c>
      <c r="B10" s="253" t="s">
        <v>1212</v>
      </c>
      <c r="C10" s="561" t="s">
        <v>1213</v>
      </c>
      <c r="D10" s="253" t="s">
        <v>1214</v>
      </c>
      <c r="E10" s="290">
        <v>150000</v>
      </c>
      <c r="F10" s="290">
        <v>150000</v>
      </c>
      <c r="G10" s="290">
        <v>150000</v>
      </c>
      <c r="H10" s="290">
        <v>150000</v>
      </c>
      <c r="I10" s="290">
        <v>150000</v>
      </c>
      <c r="J10" s="264" t="s">
        <v>1223</v>
      </c>
      <c r="K10" s="225" t="s">
        <v>1224</v>
      </c>
      <c r="L10" s="265" t="s">
        <v>1954</v>
      </c>
    </row>
    <row r="11" spans="1:12" s="217" customFormat="1" ht="15.6" x14ac:dyDescent="0.3">
      <c r="A11" s="666"/>
      <c r="B11" s="255" t="s">
        <v>1809</v>
      </c>
      <c r="C11" s="310" t="s">
        <v>1810</v>
      </c>
      <c r="D11" s="255" t="s">
        <v>442</v>
      </c>
      <c r="E11" s="671" t="s">
        <v>133</v>
      </c>
      <c r="F11" s="671" t="s">
        <v>133</v>
      </c>
      <c r="G11" s="671" t="s">
        <v>133</v>
      </c>
      <c r="H11" s="671" t="s">
        <v>133</v>
      </c>
      <c r="I11" s="671" t="s">
        <v>133</v>
      </c>
      <c r="J11" s="266" t="s">
        <v>1225</v>
      </c>
      <c r="K11" s="224" t="s">
        <v>1226</v>
      </c>
      <c r="L11" s="254" t="s">
        <v>1398</v>
      </c>
    </row>
    <row r="12" spans="1:12" s="217" customFormat="1" ht="15.6" x14ac:dyDescent="0.3">
      <c r="A12" s="667"/>
      <c r="B12" s="257" t="s">
        <v>30</v>
      </c>
      <c r="C12" s="312" t="s">
        <v>1914</v>
      </c>
      <c r="D12" s="257"/>
      <c r="E12" s="672"/>
      <c r="F12" s="672"/>
      <c r="G12" s="672"/>
      <c r="H12" s="672"/>
      <c r="I12" s="672"/>
      <c r="J12" s="267" t="s">
        <v>344</v>
      </c>
      <c r="K12" s="226" t="s">
        <v>1227</v>
      </c>
      <c r="L12" s="256"/>
    </row>
    <row r="13" spans="1:12" s="217" customFormat="1" ht="15.6" x14ac:dyDescent="0.3">
      <c r="A13" s="668">
        <v>181</v>
      </c>
      <c r="B13" s="255" t="s">
        <v>389</v>
      </c>
      <c r="C13" s="222" t="s">
        <v>370</v>
      </c>
      <c r="D13" s="260" t="s">
        <v>1915</v>
      </c>
      <c r="E13" s="290">
        <v>1500000</v>
      </c>
      <c r="F13" s="673" t="s">
        <v>1222</v>
      </c>
      <c r="G13" s="674" t="s">
        <v>1222</v>
      </c>
      <c r="H13" s="298" t="s">
        <v>1222</v>
      </c>
      <c r="I13" s="298" t="s">
        <v>1222</v>
      </c>
      <c r="J13" s="266" t="s">
        <v>23</v>
      </c>
      <c r="K13" s="224" t="s">
        <v>787</v>
      </c>
      <c r="L13" s="265" t="s">
        <v>949</v>
      </c>
    </row>
    <row r="14" spans="1:12" s="217" customFormat="1" ht="15.6" x14ac:dyDescent="0.3">
      <c r="A14" s="254"/>
      <c r="B14" s="255" t="s">
        <v>1217</v>
      </c>
      <c r="C14" s="222" t="s">
        <v>372</v>
      </c>
      <c r="D14" s="260" t="s">
        <v>1916</v>
      </c>
      <c r="E14" s="669" t="s">
        <v>133</v>
      </c>
      <c r="F14" s="670"/>
      <c r="G14" s="669"/>
      <c r="H14" s="669"/>
      <c r="I14" s="669"/>
      <c r="J14" s="266" t="s">
        <v>1228</v>
      </c>
      <c r="K14" s="224" t="s">
        <v>1229</v>
      </c>
      <c r="L14" s="254"/>
    </row>
    <row r="15" spans="1:12" s="217" customFormat="1" ht="15.6" x14ac:dyDescent="0.3">
      <c r="A15" s="254"/>
      <c r="B15" s="255" t="s">
        <v>1911</v>
      </c>
      <c r="C15" s="222"/>
      <c r="D15" s="261" t="s">
        <v>1218</v>
      </c>
      <c r="E15" s="271"/>
      <c r="F15" s="276"/>
      <c r="G15" s="51"/>
      <c r="H15" s="271"/>
      <c r="I15" s="271"/>
      <c r="J15" s="266" t="s">
        <v>25</v>
      </c>
      <c r="K15" s="224" t="s">
        <v>789</v>
      </c>
      <c r="L15" s="254"/>
    </row>
    <row r="16" spans="1:12" s="217" customFormat="1" ht="15.6" x14ac:dyDescent="0.3">
      <c r="A16" s="254"/>
      <c r="B16" s="255"/>
      <c r="C16" s="222"/>
      <c r="D16" s="260" t="s">
        <v>1917</v>
      </c>
      <c r="E16" s="271"/>
      <c r="F16" s="276"/>
      <c r="G16" s="271"/>
      <c r="H16" s="271"/>
      <c r="I16" s="271"/>
      <c r="J16" s="266"/>
      <c r="K16" s="224"/>
      <c r="L16" s="254"/>
    </row>
    <row r="17" spans="1:12" s="217" customFormat="1" ht="15.6" x14ac:dyDescent="0.3">
      <c r="A17" s="254"/>
      <c r="B17" s="255"/>
      <c r="C17" s="222"/>
      <c r="D17" s="260" t="s">
        <v>1918</v>
      </c>
      <c r="E17" s="271"/>
      <c r="F17" s="276"/>
      <c r="G17" s="271"/>
      <c r="H17" s="271"/>
      <c r="I17" s="271"/>
      <c r="J17" s="266"/>
      <c r="K17" s="224"/>
      <c r="L17" s="254"/>
    </row>
    <row r="18" spans="1:12" s="217" customFormat="1" ht="15.6" x14ac:dyDescent="0.3">
      <c r="A18" s="254"/>
      <c r="B18" s="255"/>
      <c r="C18" s="222"/>
      <c r="D18" s="260" t="s">
        <v>1919</v>
      </c>
      <c r="E18" s="271"/>
      <c r="F18" s="276"/>
      <c r="G18" s="271"/>
      <c r="H18" s="271"/>
      <c r="I18" s="271"/>
      <c r="J18" s="266"/>
      <c r="K18" s="224"/>
      <c r="L18" s="254"/>
    </row>
    <row r="19" spans="1:12" s="217" customFormat="1" ht="15.6" x14ac:dyDescent="0.3">
      <c r="A19" s="256"/>
      <c r="B19" s="257"/>
      <c r="C19" s="258"/>
      <c r="D19" s="262" t="s">
        <v>1219</v>
      </c>
      <c r="E19" s="277"/>
      <c r="F19" s="278"/>
      <c r="G19" s="277"/>
      <c r="H19" s="277"/>
      <c r="I19" s="277"/>
      <c r="J19" s="267"/>
      <c r="K19" s="226"/>
      <c r="L19" s="256"/>
    </row>
    <row r="20" spans="1:12" s="217" customFormat="1" ht="15.6" x14ac:dyDescent="0.3">
      <c r="A20" s="675">
        <v>182</v>
      </c>
      <c r="B20" s="221" t="s">
        <v>761</v>
      </c>
      <c r="C20" s="221" t="s">
        <v>370</v>
      </c>
      <c r="D20" s="221" t="s">
        <v>1920</v>
      </c>
      <c r="E20" s="291">
        <v>600000</v>
      </c>
      <c r="F20" s="268" t="s">
        <v>1222</v>
      </c>
      <c r="G20" s="268" t="s">
        <v>1222</v>
      </c>
      <c r="H20" s="268" t="s">
        <v>1222</v>
      </c>
      <c r="I20" s="268" t="s">
        <v>1222</v>
      </c>
      <c r="J20" s="268" t="s">
        <v>23</v>
      </c>
      <c r="K20" s="225" t="s">
        <v>787</v>
      </c>
      <c r="L20" s="265" t="s">
        <v>949</v>
      </c>
    </row>
    <row r="21" spans="1:12" s="217" customFormat="1" ht="15.6" x14ac:dyDescent="0.3">
      <c r="A21" s="254"/>
      <c r="B21" s="222" t="s">
        <v>1923</v>
      </c>
      <c r="C21" s="222" t="s">
        <v>372</v>
      </c>
      <c r="D21" s="222" t="s">
        <v>1220</v>
      </c>
      <c r="E21" s="271" t="s">
        <v>133</v>
      </c>
      <c r="F21" s="271"/>
      <c r="G21" s="271"/>
      <c r="H21" s="273"/>
      <c r="I21" s="273"/>
      <c r="J21" s="269" t="s">
        <v>1228</v>
      </c>
      <c r="K21" s="224" t="s">
        <v>1229</v>
      </c>
      <c r="L21" s="254"/>
    </row>
    <row r="22" spans="1:12" s="217" customFormat="1" ht="15.6" x14ac:dyDescent="0.3">
      <c r="A22" s="254"/>
      <c r="B22" s="222" t="s">
        <v>1221</v>
      </c>
      <c r="C22" s="222"/>
      <c r="D22" s="263" t="s">
        <v>1921</v>
      </c>
      <c r="E22" s="273"/>
      <c r="F22" s="271"/>
      <c r="G22" s="271"/>
      <c r="H22" s="273"/>
      <c r="I22" s="273"/>
      <c r="J22" s="269" t="s">
        <v>25</v>
      </c>
      <c r="K22" s="224" t="s">
        <v>789</v>
      </c>
      <c r="L22" s="254"/>
    </row>
    <row r="23" spans="1:12" s="217" customFormat="1" ht="15.6" x14ac:dyDescent="0.3">
      <c r="A23" s="254"/>
      <c r="B23" s="222"/>
      <c r="C23" s="222"/>
      <c r="D23" s="263" t="s">
        <v>1922</v>
      </c>
      <c r="E23" s="273"/>
      <c r="F23" s="271"/>
      <c r="G23" s="271"/>
      <c r="H23" s="273"/>
      <c r="I23" s="273"/>
      <c r="J23" s="269"/>
      <c r="K23" s="224"/>
      <c r="L23" s="254"/>
    </row>
    <row r="24" spans="1:12" s="217" customFormat="1" ht="15.6" x14ac:dyDescent="0.3">
      <c r="A24" s="256"/>
      <c r="B24" s="258"/>
      <c r="C24" s="258"/>
      <c r="D24" s="258" t="s">
        <v>1219</v>
      </c>
      <c r="E24" s="279"/>
      <c r="F24" s="277"/>
      <c r="G24" s="277"/>
      <c r="H24" s="279"/>
      <c r="I24" s="279"/>
      <c r="J24" s="270"/>
      <c r="K24" s="226"/>
      <c r="L24" s="256"/>
    </row>
    <row r="25" spans="1:12" s="217" customFormat="1" ht="15.6" x14ac:dyDescent="0.3">
      <c r="A25" s="247"/>
      <c r="B25" s="248"/>
      <c r="C25" s="249"/>
      <c r="D25" s="250"/>
      <c r="E25" s="251">
        <f>SUM(E4:E24)</f>
        <v>2550000</v>
      </c>
      <c r="F25" s="251">
        <f>SUM(F4:F24)</f>
        <v>450000</v>
      </c>
      <c r="G25" s="252">
        <f>SUM(G4:G24)</f>
        <v>450000</v>
      </c>
      <c r="H25" s="251">
        <f>SUM(H4:H24)</f>
        <v>450000</v>
      </c>
      <c r="I25" s="251">
        <f>SUM(I4:I24)</f>
        <v>450000</v>
      </c>
      <c r="J25" s="251"/>
      <c r="K25" s="249"/>
      <c r="L25" s="247"/>
    </row>
    <row r="26" spans="1:12" s="217" customFormat="1" ht="15.6" x14ac:dyDescent="0.3">
      <c r="A26" s="247"/>
      <c r="B26" s="248"/>
      <c r="C26" s="249"/>
      <c r="D26" s="250"/>
      <c r="E26" s="251"/>
      <c r="F26" s="251"/>
      <c r="G26" s="252"/>
      <c r="H26" s="251"/>
      <c r="I26" s="251"/>
      <c r="J26" s="251"/>
      <c r="K26" s="249"/>
      <c r="L26" s="247"/>
    </row>
    <row r="27" spans="1:12" s="217" customFormat="1" ht="15.6" x14ac:dyDescent="0.3">
      <c r="A27" s="247"/>
      <c r="B27" s="248"/>
      <c r="C27" s="249"/>
      <c r="D27" s="250"/>
      <c r="E27" s="251"/>
      <c r="F27" s="251"/>
      <c r="G27" s="252"/>
      <c r="H27" s="251"/>
      <c r="I27" s="251"/>
      <c r="J27" s="251"/>
      <c r="K27" s="249"/>
      <c r="L27" s="247"/>
    </row>
    <row r="28" spans="1:12" s="217" customFormat="1" ht="15.6" x14ac:dyDescent="0.3">
      <c r="A28" s="247"/>
      <c r="B28" s="248"/>
      <c r="C28" s="249"/>
      <c r="D28" s="250"/>
      <c r="E28" s="251"/>
      <c r="F28" s="251"/>
      <c r="G28" s="252"/>
      <c r="H28" s="251"/>
      <c r="I28" s="251"/>
      <c r="J28" s="251"/>
      <c r="K28" s="249"/>
      <c r="L28" s="247"/>
    </row>
    <row r="29" spans="1:12" s="217" customFormat="1" ht="15.6" x14ac:dyDescent="0.3">
      <c r="A29" s="247"/>
      <c r="B29" s="248"/>
      <c r="C29" s="249"/>
      <c r="D29" s="250"/>
      <c r="E29" s="251"/>
      <c r="F29" s="251"/>
      <c r="G29" s="252"/>
      <c r="H29" s="251"/>
      <c r="I29" s="251"/>
      <c r="J29" s="251"/>
      <c r="K29" s="249"/>
      <c r="L29" s="247"/>
    </row>
    <row r="30" spans="1:12" s="217" customFormat="1" ht="18" x14ac:dyDescent="0.35">
      <c r="A30" s="247"/>
      <c r="B30" s="248"/>
      <c r="C30" s="249"/>
      <c r="D30" s="250"/>
      <c r="E30" s="251"/>
      <c r="F30" s="251"/>
      <c r="G30" s="252"/>
      <c r="H30" s="251"/>
      <c r="I30" s="251"/>
      <c r="J30" s="251"/>
      <c r="K30" s="249"/>
      <c r="L30" s="614">
        <v>97</v>
      </c>
    </row>
    <row r="31" spans="1:12" s="217" customFormat="1" ht="15.6" x14ac:dyDescent="0.3">
      <c r="A31" s="247"/>
      <c r="B31" s="248"/>
      <c r="C31" s="249"/>
      <c r="D31" s="250"/>
      <c r="E31" s="251"/>
      <c r="F31" s="251"/>
      <c r="G31" s="252"/>
      <c r="H31" s="251"/>
      <c r="I31" s="251"/>
      <c r="J31" s="251"/>
      <c r="K31" s="249"/>
      <c r="L31" s="247"/>
    </row>
    <row r="32" spans="1:12" s="138" customFormat="1" ht="15.6" x14ac:dyDescent="0.3">
      <c r="A32" s="810" t="s">
        <v>0</v>
      </c>
      <c r="B32" s="807" t="s">
        <v>9</v>
      </c>
      <c r="C32" s="804" t="s">
        <v>5</v>
      </c>
      <c r="D32" s="17" t="s">
        <v>1</v>
      </c>
      <c r="E32" s="852" t="s">
        <v>12</v>
      </c>
      <c r="F32" s="852"/>
      <c r="G32" s="852"/>
      <c r="H32" s="852"/>
      <c r="I32" s="852"/>
      <c r="J32" s="17" t="s">
        <v>6</v>
      </c>
      <c r="K32" s="19" t="s">
        <v>8</v>
      </c>
      <c r="L32" s="17" t="s">
        <v>14</v>
      </c>
    </row>
    <row r="33" spans="1:12" s="138" customFormat="1" ht="15.6" x14ac:dyDescent="0.3">
      <c r="A33" s="811"/>
      <c r="B33" s="808"/>
      <c r="C33" s="805"/>
      <c r="D33" s="20" t="s">
        <v>2</v>
      </c>
      <c r="E33" s="608">
        <v>2561</v>
      </c>
      <c r="F33" s="17">
        <v>2562</v>
      </c>
      <c r="G33" s="609">
        <v>2563</v>
      </c>
      <c r="H33" s="608">
        <v>2564</v>
      </c>
      <c r="I33" s="17">
        <v>2565</v>
      </c>
      <c r="J33" s="20" t="s">
        <v>7</v>
      </c>
      <c r="K33" s="23" t="s">
        <v>3</v>
      </c>
      <c r="L33" s="20" t="s">
        <v>13</v>
      </c>
    </row>
    <row r="34" spans="1:12" s="138" customFormat="1" ht="15.6" x14ac:dyDescent="0.3">
      <c r="A34" s="812"/>
      <c r="B34" s="809"/>
      <c r="C34" s="806"/>
      <c r="D34" s="24"/>
      <c r="E34" s="25" t="s">
        <v>4</v>
      </c>
      <c r="F34" s="24" t="s">
        <v>4</v>
      </c>
      <c r="G34" s="26" t="s">
        <v>4</v>
      </c>
      <c r="H34" s="25" t="s">
        <v>4</v>
      </c>
      <c r="I34" s="24" t="s">
        <v>4</v>
      </c>
      <c r="J34" s="24"/>
      <c r="K34" s="27"/>
      <c r="L34" s="24"/>
    </row>
    <row r="35" spans="1:12" s="217" customFormat="1" ht="15.6" x14ac:dyDescent="0.3">
      <c r="A35" s="675">
        <v>183</v>
      </c>
      <c r="B35" s="221" t="s">
        <v>761</v>
      </c>
      <c r="C35" s="221" t="s">
        <v>370</v>
      </c>
      <c r="D35" s="221" t="s">
        <v>1925</v>
      </c>
      <c r="E35" s="730">
        <v>300000</v>
      </c>
      <c r="F35" s="268" t="s">
        <v>1222</v>
      </c>
      <c r="G35" s="268" t="s">
        <v>1222</v>
      </c>
      <c r="H35" s="268" t="s">
        <v>1222</v>
      </c>
      <c r="I35" s="268" t="s">
        <v>1222</v>
      </c>
      <c r="J35" s="264" t="s">
        <v>23</v>
      </c>
      <c r="K35" s="225" t="s">
        <v>787</v>
      </c>
      <c r="L35" s="265" t="s">
        <v>949</v>
      </c>
    </row>
    <row r="36" spans="1:12" s="217" customFormat="1" ht="15.6" x14ac:dyDescent="0.3">
      <c r="A36" s="259"/>
      <c r="B36" s="222" t="s">
        <v>1924</v>
      </c>
      <c r="C36" s="222" t="s">
        <v>372</v>
      </c>
      <c r="D36" s="260" t="s">
        <v>1926</v>
      </c>
      <c r="E36" s="577" t="s">
        <v>133</v>
      </c>
      <c r="F36" s="272"/>
      <c r="G36" s="273"/>
      <c r="H36" s="273"/>
      <c r="I36" s="273"/>
      <c r="J36" s="266" t="s">
        <v>1228</v>
      </c>
      <c r="K36" s="224" t="s">
        <v>1229</v>
      </c>
      <c r="L36" s="254"/>
    </row>
    <row r="37" spans="1:12" s="217" customFormat="1" ht="15.6" x14ac:dyDescent="0.3">
      <c r="A37" s="259"/>
      <c r="B37" s="222" t="s">
        <v>1230</v>
      </c>
      <c r="C37" s="222"/>
      <c r="D37" s="260" t="s">
        <v>1927</v>
      </c>
      <c r="E37" s="731"/>
      <c r="F37" s="272"/>
      <c r="G37" s="273"/>
      <c r="H37" s="273"/>
      <c r="I37" s="273"/>
      <c r="J37" s="266" t="s">
        <v>25</v>
      </c>
      <c r="K37" s="224" t="s">
        <v>789</v>
      </c>
      <c r="L37" s="254"/>
    </row>
    <row r="38" spans="1:12" s="217" customFormat="1" ht="15.6" x14ac:dyDescent="0.3">
      <c r="A38" s="259"/>
      <c r="B38" s="222"/>
      <c r="C38" s="222"/>
      <c r="D38" s="260" t="s">
        <v>1231</v>
      </c>
      <c r="E38" s="731"/>
      <c r="F38" s="273"/>
      <c r="G38" s="273"/>
      <c r="H38" s="273"/>
      <c r="I38" s="273"/>
      <c r="J38" s="269"/>
      <c r="K38" s="224"/>
      <c r="L38" s="254"/>
    </row>
    <row r="39" spans="1:12" s="217" customFormat="1" ht="15.6" x14ac:dyDescent="0.3">
      <c r="A39" s="259"/>
      <c r="B39" s="222"/>
      <c r="C39" s="222"/>
      <c r="D39" s="260" t="s">
        <v>1928</v>
      </c>
      <c r="E39" s="731"/>
      <c r="F39" s="273"/>
      <c r="G39" s="273"/>
      <c r="H39" s="273"/>
      <c r="I39" s="273"/>
      <c r="J39" s="269"/>
      <c r="K39" s="224"/>
      <c r="L39" s="254"/>
    </row>
    <row r="40" spans="1:12" s="217" customFormat="1" ht="15.6" x14ac:dyDescent="0.3">
      <c r="A40" s="259"/>
      <c r="B40" s="222"/>
      <c r="C40" s="222"/>
      <c r="D40" s="260" t="s">
        <v>1287</v>
      </c>
      <c r="E40" s="731"/>
      <c r="F40" s="273"/>
      <c r="G40" s="273"/>
      <c r="H40" s="273"/>
      <c r="I40" s="273"/>
      <c r="J40" s="269"/>
      <c r="K40" s="224"/>
      <c r="L40" s="254"/>
    </row>
    <row r="41" spans="1:12" s="217" customFormat="1" ht="15.6" x14ac:dyDescent="0.3">
      <c r="A41" s="259"/>
      <c r="B41" s="222"/>
      <c r="C41" s="222"/>
      <c r="D41" s="260" t="s">
        <v>1929</v>
      </c>
      <c r="E41" s="731"/>
      <c r="F41" s="273"/>
      <c r="G41" s="273"/>
      <c r="H41" s="273"/>
      <c r="I41" s="273"/>
      <c r="J41" s="269"/>
      <c r="K41" s="224"/>
      <c r="L41" s="254"/>
    </row>
    <row r="42" spans="1:12" s="217" customFormat="1" ht="15.6" x14ac:dyDescent="0.3">
      <c r="A42" s="254"/>
      <c r="B42" s="222"/>
      <c r="C42" s="110"/>
      <c r="D42" s="260" t="s">
        <v>1232</v>
      </c>
      <c r="E42" s="320"/>
      <c r="F42" s="33"/>
      <c r="G42" s="33"/>
      <c r="H42" s="33"/>
      <c r="I42" s="33"/>
      <c r="J42" s="33"/>
      <c r="K42" s="168"/>
      <c r="L42" s="254"/>
    </row>
    <row r="43" spans="1:12" s="217" customFormat="1" ht="15.6" x14ac:dyDescent="0.3">
      <c r="A43" s="254"/>
      <c r="B43" s="222"/>
      <c r="C43" s="110"/>
      <c r="D43" s="260" t="s">
        <v>1930</v>
      </c>
      <c r="E43" s="320"/>
      <c r="F43" s="33"/>
      <c r="G43" s="33"/>
      <c r="H43" s="33"/>
      <c r="I43" s="33"/>
      <c r="J43" s="33"/>
      <c r="K43" s="168"/>
      <c r="L43" s="254"/>
    </row>
    <row r="44" spans="1:12" s="217" customFormat="1" ht="15.6" x14ac:dyDescent="0.3">
      <c r="A44" s="256"/>
      <c r="B44" s="258"/>
      <c r="C44" s="258"/>
      <c r="D44" s="262" t="s">
        <v>1233</v>
      </c>
      <c r="E44" s="732"/>
      <c r="F44" s="52"/>
      <c r="G44" s="52"/>
      <c r="H44" s="52"/>
      <c r="I44" s="52"/>
      <c r="J44" s="52"/>
      <c r="K44" s="170"/>
      <c r="L44" s="256"/>
    </row>
    <row r="45" spans="1:12" s="217" customFormat="1" ht="15.6" x14ac:dyDescent="0.3">
      <c r="A45" s="675">
        <v>184</v>
      </c>
      <c r="B45" s="221" t="s">
        <v>761</v>
      </c>
      <c r="C45" s="221" t="s">
        <v>370</v>
      </c>
      <c r="D45" s="260" t="s">
        <v>1932</v>
      </c>
      <c r="E45" s="730">
        <v>300000</v>
      </c>
      <c r="F45" s="274" t="s">
        <v>1222</v>
      </c>
      <c r="G45" s="274" t="s">
        <v>1222</v>
      </c>
      <c r="H45" s="268" t="s">
        <v>355</v>
      </c>
      <c r="I45" s="268" t="s">
        <v>355</v>
      </c>
      <c r="J45" s="264" t="s">
        <v>23</v>
      </c>
      <c r="K45" s="225" t="s">
        <v>787</v>
      </c>
      <c r="L45" s="265" t="s">
        <v>949</v>
      </c>
    </row>
    <row r="46" spans="1:12" s="217" customFormat="1" ht="15.6" x14ac:dyDescent="0.3">
      <c r="A46" s="259"/>
      <c r="B46" s="222" t="s">
        <v>1931</v>
      </c>
      <c r="C46" s="222" t="s">
        <v>372</v>
      </c>
      <c r="D46" s="260" t="s">
        <v>1933</v>
      </c>
      <c r="E46" s="577" t="s">
        <v>133</v>
      </c>
      <c r="F46" s="266"/>
      <c r="G46" s="269"/>
      <c r="H46" s="269"/>
      <c r="I46" s="269"/>
      <c r="J46" s="266" t="s">
        <v>1228</v>
      </c>
      <c r="K46" s="224" t="s">
        <v>1229</v>
      </c>
      <c r="L46" s="254"/>
    </row>
    <row r="47" spans="1:12" s="217" customFormat="1" ht="15.6" x14ac:dyDescent="0.3">
      <c r="A47" s="259"/>
      <c r="B47" s="222" t="s">
        <v>1234</v>
      </c>
      <c r="C47" s="222"/>
      <c r="D47" s="260" t="s">
        <v>1235</v>
      </c>
      <c r="E47" s="733"/>
      <c r="F47" s="266"/>
      <c r="G47" s="269"/>
      <c r="H47" s="269"/>
      <c r="I47" s="269"/>
      <c r="J47" s="266" t="s">
        <v>25</v>
      </c>
      <c r="K47" s="224" t="s">
        <v>789</v>
      </c>
      <c r="L47" s="254"/>
    </row>
    <row r="48" spans="1:12" s="217" customFormat="1" ht="15.6" x14ac:dyDescent="0.3">
      <c r="A48" s="254"/>
      <c r="B48" s="255"/>
      <c r="C48" s="110"/>
      <c r="D48" s="260" t="s">
        <v>1934</v>
      </c>
      <c r="E48" s="577"/>
      <c r="F48" s="276"/>
      <c r="G48" s="271"/>
      <c r="H48" s="271"/>
      <c r="I48" s="271"/>
      <c r="J48" s="266"/>
      <c r="K48" s="224"/>
      <c r="L48" s="254"/>
    </row>
    <row r="49" spans="1:12" s="217" customFormat="1" ht="15.6" x14ac:dyDescent="0.3">
      <c r="A49" s="256"/>
      <c r="B49" s="257"/>
      <c r="C49" s="258"/>
      <c r="D49" s="262" t="s">
        <v>1219</v>
      </c>
      <c r="E49" s="734"/>
      <c r="F49" s="278"/>
      <c r="G49" s="277"/>
      <c r="H49" s="277"/>
      <c r="I49" s="277"/>
      <c r="J49" s="267"/>
      <c r="K49" s="226"/>
      <c r="L49" s="256"/>
    </row>
    <row r="50" spans="1:12" s="217" customFormat="1" ht="15.6" x14ac:dyDescent="0.3">
      <c r="A50" s="675">
        <v>185</v>
      </c>
      <c r="B50" s="221" t="s">
        <v>1236</v>
      </c>
      <c r="C50" s="221" t="s">
        <v>1237</v>
      </c>
      <c r="D50" s="221" t="s">
        <v>1937</v>
      </c>
      <c r="E50" s="735">
        <v>60000</v>
      </c>
      <c r="F50" s="735">
        <v>60000</v>
      </c>
      <c r="G50" s="290">
        <v>60000</v>
      </c>
      <c r="H50" s="290">
        <v>60000</v>
      </c>
      <c r="I50" s="290">
        <v>60000</v>
      </c>
      <c r="J50" s="268" t="s">
        <v>23</v>
      </c>
      <c r="K50" s="225" t="s">
        <v>1246</v>
      </c>
      <c r="L50" s="265" t="s">
        <v>1954</v>
      </c>
    </row>
    <row r="51" spans="1:12" s="217" customFormat="1" ht="15.6" x14ac:dyDescent="0.3">
      <c r="A51" s="668"/>
      <c r="B51" s="222" t="s">
        <v>1238</v>
      </c>
      <c r="C51" s="222" t="s">
        <v>1239</v>
      </c>
      <c r="D51" s="222" t="s">
        <v>1938</v>
      </c>
      <c r="E51" s="736" t="s">
        <v>133</v>
      </c>
      <c r="F51" s="736" t="s">
        <v>133</v>
      </c>
      <c r="G51" s="671" t="s">
        <v>133</v>
      </c>
      <c r="H51" s="671" t="s">
        <v>133</v>
      </c>
      <c r="I51" s="671" t="s">
        <v>133</v>
      </c>
      <c r="J51" s="269" t="s">
        <v>1247</v>
      </c>
      <c r="K51" s="224" t="s">
        <v>1248</v>
      </c>
      <c r="L51" s="254" t="s">
        <v>1398</v>
      </c>
    </row>
    <row r="52" spans="1:12" s="217" customFormat="1" ht="15.6" x14ac:dyDescent="0.3">
      <c r="A52" s="668"/>
      <c r="B52" s="222" t="s">
        <v>1935</v>
      </c>
      <c r="C52" s="222" t="s">
        <v>1240</v>
      </c>
      <c r="D52" s="263" t="s">
        <v>1939</v>
      </c>
      <c r="E52" s="736"/>
      <c r="F52" s="736"/>
      <c r="G52" s="671"/>
      <c r="H52" s="671"/>
      <c r="I52" s="671"/>
      <c r="J52" s="269" t="s">
        <v>25</v>
      </c>
      <c r="K52" s="224" t="s">
        <v>1249</v>
      </c>
      <c r="L52" s="254"/>
    </row>
    <row r="53" spans="1:12" s="217" customFormat="1" ht="15.6" x14ac:dyDescent="0.3">
      <c r="A53" s="676"/>
      <c r="B53" s="258" t="s">
        <v>1241</v>
      </c>
      <c r="C53" s="258"/>
      <c r="D53" s="258" t="s">
        <v>1242</v>
      </c>
      <c r="E53" s="737"/>
      <c r="F53" s="737"/>
      <c r="G53" s="626"/>
      <c r="H53" s="626"/>
      <c r="I53" s="626"/>
      <c r="J53" s="279"/>
      <c r="K53" s="280"/>
      <c r="L53" s="256"/>
    </row>
    <row r="54" spans="1:12" s="217" customFormat="1" ht="15.6" x14ac:dyDescent="0.3">
      <c r="A54" s="675">
        <v>186</v>
      </c>
      <c r="B54" s="221" t="s">
        <v>1243</v>
      </c>
      <c r="C54" s="221" t="s">
        <v>1244</v>
      </c>
      <c r="D54" s="221" t="s">
        <v>1940</v>
      </c>
      <c r="E54" s="735">
        <v>825000</v>
      </c>
      <c r="F54" s="739" t="s">
        <v>1222</v>
      </c>
      <c r="G54" s="674" t="s">
        <v>1222</v>
      </c>
      <c r="H54" s="291" t="s">
        <v>355</v>
      </c>
      <c r="I54" s="291" t="s">
        <v>355</v>
      </c>
      <c r="J54" s="268" t="s">
        <v>23</v>
      </c>
      <c r="K54" s="225" t="s">
        <v>787</v>
      </c>
      <c r="L54" s="265" t="s">
        <v>949</v>
      </c>
    </row>
    <row r="55" spans="1:12" s="217" customFormat="1" ht="15.6" x14ac:dyDescent="0.3">
      <c r="A55" s="254"/>
      <c r="B55" s="222" t="s">
        <v>1936</v>
      </c>
      <c r="C55" s="222" t="s">
        <v>769</v>
      </c>
      <c r="D55" s="222" t="s">
        <v>1941</v>
      </c>
      <c r="E55" s="736" t="s">
        <v>133</v>
      </c>
      <c r="F55" s="740"/>
      <c r="G55" s="671"/>
      <c r="H55" s="671"/>
      <c r="I55" s="671"/>
      <c r="J55" s="269" t="s">
        <v>1250</v>
      </c>
      <c r="K55" s="224" t="s">
        <v>1229</v>
      </c>
      <c r="L55" s="254"/>
    </row>
    <row r="56" spans="1:12" s="217" customFormat="1" ht="15.6" x14ac:dyDescent="0.3">
      <c r="A56" s="254"/>
      <c r="B56" s="222" t="s">
        <v>1221</v>
      </c>
      <c r="C56" s="222" t="s">
        <v>1245</v>
      </c>
      <c r="D56" s="263" t="s">
        <v>1942</v>
      </c>
      <c r="E56" s="577"/>
      <c r="F56" s="741"/>
      <c r="G56" s="271"/>
      <c r="H56" s="271"/>
      <c r="I56" s="271"/>
      <c r="J56" s="269" t="s">
        <v>1251</v>
      </c>
      <c r="K56" s="224" t="s">
        <v>789</v>
      </c>
      <c r="L56" s="254"/>
    </row>
    <row r="57" spans="1:12" s="217" customFormat="1" ht="15.6" x14ac:dyDescent="0.3">
      <c r="A57" s="256"/>
      <c r="B57" s="258"/>
      <c r="C57" s="258"/>
      <c r="D57" s="258" t="s">
        <v>1242</v>
      </c>
      <c r="E57" s="738"/>
      <c r="F57" s="742"/>
      <c r="G57" s="279"/>
      <c r="H57" s="279"/>
      <c r="I57" s="279"/>
      <c r="J57" s="279"/>
      <c r="K57" s="280"/>
      <c r="L57" s="256"/>
    </row>
    <row r="58" spans="1:12" x14ac:dyDescent="0.4">
      <c r="E58" s="743">
        <f>SUM(E35:E57)</f>
        <v>1485000</v>
      </c>
      <c r="F58" s="743">
        <f>SUM(F50:F57)</f>
        <v>60000</v>
      </c>
      <c r="G58" s="743">
        <f>SUM(G50:G57)</f>
        <v>60000</v>
      </c>
      <c r="H58" s="743">
        <f>SUM(H50:H57)</f>
        <v>60000</v>
      </c>
      <c r="I58" s="743">
        <f>SUM(I50:I57)</f>
        <v>60000</v>
      </c>
      <c r="J58" s="744"/>
    </row>
    <row r="59" spans="1:12" x14ac:dyDescent="0.4">
      <c r="E59" s="745">
        <f>SUM(E25,E58,)</f>
        <v>4035000</v>
      </c>
      <c r="F59" s="745">
        <f>SUM(F25,F58,)</f>
        <v>510000</v>
      </c>
      <c r="G59" s="745">
        <f>SUM(G25,G58,)</f>
        <v>510000</v>
      </c>
      <c r="H59" s="745">
        <f>SUM(H25,H58,)</f>
        <v>510000</v>
      </c>
      <c r="I59" s="745">
        <f>SUM(I25,I58,)</f>
        <v>510000</v>
      </c>
      <c r="J59" s="745">
        <f>SUM(E59:I59)</f>
        <v>6075000</v>
      </c>
      <c r="L59" s="614">
        <v>98</v>
      </c>
    </row>
  </sheetData>
  <mergeCells count="8">
    <mergeCell ref="A1:A3"/>
    <mergeCell ref="B1:B3"/>
    <mergeCell ref="C1:C3"/>
    <mergeCell ref="E1:I1"/>
    <mergeCell ref="A32:A34"/>
    <mergeCell ref="B32:B34"/>
    <mergeCell ref="C32:C34"/>
    <mergeCell ref="E32:I32"/>
  </mergeCells>
  <pageMargins left="0.3" right="0.21" top="0.75" bottom="0.75" header="0.3" footer="0.3"/>
  <pageSetup paperSize="9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opLeftCell="A55" zoomScale="110" zoomScaleNormal="110" workbookViewId="0">
      <selection activeCell="D71" sqref="D71"/>
    </sheetView>
  </sheetViews>
  <sheetFormatPr defaultRowHeight="23.4" x14ac:dyDescent="0.6"/>
  <cols>
    <col min="1" max="1" width="4.109375" customWidth="1"/>
    <col min="2" max="2" width="19.44140625" customWidth="1"/>
    <col min="3" max="3" width="16.109375" customWidth="1"/>
    <col min="4" max="4" width="28.109375" customWidth="1"/>
    <col min="5" max="5" width="9.6640625" customWidth="1"/>
    <col min="6" max="6" width="10.109375" customWidth="1"/>
    <col min="7" max="7" width="9" customWidth="1"/>
    <col min="8" max="8" width="9.33203125" customWidth="1"/>
    <col min="9" max="9" width="9.109375" customWidth="1"/>
    <col min="11" max="11" width="15" customWidth="1"/>
    <col min="12" max="12" width="10.33203125" customWidth="1"/>
  </cols>
  <sheetData>
    <row r="1" spans="1:12" s="138" customFormat="1" ht="15.6" x14ac:dyDescent="0.3">
      <c r="A1" s="810" t="s">
        <v>0</v>
      </c>
      <c r="B1" s="807" t="s">
        <v>9</v>
      </c>
      <c r="C1" s="804" t="s">
        <v>5</v>
      </c>
      <c r="D1" s="17" t="s">
        <v>1</v>
      </c>
      <c r="E1" s="852" t="s">
        <v>12</v>
      </c>
      <c r="F1" s="852"/>
      <c r="G1" s="852"/>
      <c r="H1" s="852"/>
      <c r="I1" s="852"/>
      <c r="J1" s="17" t="s">
        <v>6</v>
      </c>
      <c r="K1" s="19" t="s">
        <v>8</v>
      </c>
      <c r="L1" s="17" t="s">
        <v>14</v>
      </c>
    </row>
    <row r="2" spans="1:12" s="138" customFormat="1" ht="15.6" x14ac:dyDescent="0.3">
      <c r="A2" s="811"/>
      <c r="B2" s="808"/>
      <c r="C2" s="805"/>
      <c r="D2" s="20" t="s">
        <v>2</v>
      </c>
      <c r="E2" s="242">
        <v>2561</v>
      </c>
      <c r="F2" s="17">
        <v>2562</v>
      </c>
      <c r="G2" s="243">
        <v>2563</v>
      </c>
      <c r="H2" s="242">
        <v>2564</v>
      </c>
      <c r="I2" s="17">
        <v>2565</v>
      </c>
      <c r="J2" s="20" t="s">
        <v>7</v>
      </c>
      <c r="K2" s="23" t="s">
        <v>3</v>
      </c>
      <c r="L2" s="20" t="s">
        <v>13</v>
      </c>
    </row>
    <row r="3" spans="1:12" s="138" customFormat="1" ht="15.6" x14ac:dyDescent="0.3">
      <c r="A3" s="812"/>
      <c r="B3" s="809"/>
      <c r="C3" s="806"/>
      <c r="D3" s="24"/>
      <c r="E3" s="25" t="s">
        <v>4</v>
      </c>
      <c r="F3" s="24" t="s">
        <v>4</v>
      </c>
      <c r="G3" s="26" t="s">
        <v>4</v>
      </c>
      <c r="H3" s="25" t="s">
        <v>4</v>
      </c>
      <c r="I3" s="24" t="s">
        <v>4</v>
      </c>
      <c r="J3" s="24"/>
      <c r="K3" s="27"/>
      <c r="L3" s="24"/>
    </row>
    <row r="4" spans="1:12" s="217" customFormat="1" ht="15.6" x14ac:dyDescent="0.3">
      <c r="A4" s="281" t="s">
        <v>1975</v>
      </c>
      <c r="B4" s="106" t="s">
        <v>1243</v>
      </c>
      <c r="C4" s="221" t="s">
        <v>1252</v>
      </c>
      <c r="D4" s="282" t="s">
        <v>1253</v>
      </c>
      <c r="E4" s="285">
        <v>160000</v>
      </c>
      <c r="F4" s="268" t="s">
        <v>1222</v>
      </c>
      <c r="G4" s="268" t="s">
        <v>1222</v>
      </c>
      <c r="H4" s="268" t="s">
        <v>355</v>
      </c>
      <c r="I4" s="268" t="s">
        <v>355</v>
      </c>
      <c r="J4" s="268" t="s">
        <v>23</v>
      </c>
      <c r="K4" s="224" t="s">
        <v>787</v>
      </c>
      <c r="L4" s="265" t="s">
        <v>949</v>
      </c>
    </row>
    <row r="5" spans="1:12" s="217" customFormat="1" ht="15.6" x14ac:dyDescent="0.3">
      <c r="A5" s="283"/>
      <c r="B5" s="222" t="s">
        <v>1254</v>
      </c>
      <c r="C5" s="222" t="s">
        <v>1255</v>
      </c>
      <c r="D5" s="222" t="s">
        <v>1256</v>
      </c>
      <c r="E5" s="271" t="s">
        <v>133</v>
      </c>
      <c r="F5" s="271"/>
      <c r="G5" s="271"/>
      <c r="H5" s="271"/>
      <c r="I5" s="271"/>
      <c r="J5" s="269" t="s">
        <v>24</v>
      </c>
      <c r="K5" s="224" t="s">
        <v>1229</v>
      </c>
      <c r="L5" s="254"/>
    </row>
    <row r="6" spans="1:12" s="217" customFormat="1" ht="15.6" x14ac:dyDescent="0.3">
      <c r="A6" s="283"/>
      <c r="B6" s="222" t="s">
        <v>1257</v>
      </c>
      <c r="C6" s="222" t="s">
        <v>1258</v>
      </c>
      <c r="D6" s="116" t="s">
        <v>1259</v>
      </c>
      <c r="E6" s="271"/>
      <c r="F6" s="271"/>
      <c r="G6" s="271"/>
      <c r="H6" s="271"/>
      <c r="I6" s="271"/>
      <c r="J6" s="269" t="s">
        <v>1281</v>
      </c>
      <c r="K6" s="224" t="s">
        <v>789</v>
      </c>
      <c r="L6" s="254"/>
    </row>
    <row r="7" spans="1:12" s="217" customFormat="1" ht="15.6" x14ac:dyDescent="0.3">
      <c r="A7" s="283"/>
      <c r="B7" s="222"/>
      <c r="C7" s="222" t="s">
        <v>1260</v>
      </c>
      <c r="D7" s="116" t="s">
        <v>1261</v>
      </c>
      <c r="E7" s="271"/>
      <c r="F7" s="271"/>
      <c r="G7" s="271"/>
      <c r="H7" s="271"/>
      <c r="I7" s="271"/>
      <c r="J7" s="269" t="s">
        <v>1282</v>
      </c>
      <c r="K7" s="224" t="s">
        <v>1283</v>
      </c>
      <c r="L7" s="254"/>
    </row>
    <row r="8" spans="1:12" s="217" customFormat="1" ht="15.6" x14ac:dyDescent="0.3">
      <c r="A8" s="284"/>
      <c r="B8" s="258"/>
      <c r="C8" s="258"/>
      <c r="D8" s="113" t="s">
        <v>1262</v>
      </c>
      <c r="E8" s="286"/>
      <c r="F8" s="270"/>
      <c r="G8" s="270"/>
      <c r="H8" s="270"/>
      <c r="I8" s="270"/>
      <c r="J8" s="270"/>
      <c r="K8" s="226"/>
      <c r="L8" s="256"/>
    </row>
    <row r="9" spans="1:12" s="217" customFormat="1" ht="15.6" x14ac:dyDescent="0.3">
      <c r="A9" s="281" t="s">
        <v>1976</v>
      </c>
      <c r="B9" s="221" t="s">
        <v>1263</v>
      </c>
      <c r="C9" s="221" t="s">
        <v>1252</v>
      </c>
      <c r="D9" s="221" t="s">
        <v>1273</v>
      </c>
      <c r="E9" s="285">
        <v>79000</v>
      </c>
      <c r="F9" s="268" t="s">
        <v>1222</v>
      </c>
      <c r="G9" s="268" t="s">
        <v>1222</v>
      </c>
      <c r="H9" s="268" t="s">
        <v>1222</v>
      </c>
      <c r="I9" s="268" t="s">
        <v>1222</v>
      </c>
      <c r="J9" s="268" t="s">
        <v>23</v>
      </c>
      <c r="K9" s="225" t="s">
        <v>787</v>
      </c>
      <c r="L9" s="265" t="s">
        <v>949</v>
      </c>
    </row>
    <row r="10" spans="1:12" s="217" customFormat="1" ht="15.6" x14ac:dyDescent="0.3">
      <c r="A10" s="283"/>
      <c r="B10" s="222" t="s">
        <v>1264</v>
      </c>
      <c r="C10" s="222" t="s">
        <v>1255</v>
      </c>
      <c r="D10" s="222" t="s">
        <v>1265</v>
      </c>
      <c r="E10" s="271" t="s">
        <v>133</v>
      </c>
      <c r="F10" s="271"/>
      <c r="G10" s="271"/>
      <c r="H10" s="271"/>
      <c r="I10" s="271"/>
      <c r="J10" s="269" t="s">
        <v>1284</v>
      </c>
      <c r="K10" s="224" t="s">
        <v>1229</v>
      </c>
      <c r="L10" s="254"/>
    </row>
    <row r="11" spans="1:12" s="217" customFormat="1" ht="15.6" x14ac:dyDescent="0.3">
      <c r="A11" s="283"/>
      <c r="B11" s="222" t="s">
        <v>1266</v>
      </c>
      <c r="C11" s="222" t="s">
        <v>1258</v>
      </c>
      <c r="D11" s="222" t="s">
        <v>1274</v>
      </c>
      <c r="E11" s="287"/>
      <c r="F11" s="269"/>
      <c r="G11" s="269"/>
      <c r="H11" s="269"/>
      <c r="I11" s="269"/>
      <c r="J11" s="269" t="s">
        <v>1281</v>
      </c>
      <c r="K11" s="224" t="s">
        <v>789</v>
      </c>
      <c r="L11" s="254"/>
    </row>
    <row r="12" spans="1:12" s="217" customFormat="1" ht="15.6" x14ac:dyDescent="0.3">
      <c r="A12" s="283"/>
      <c r="B12" s="222"/>
      <c r="C12" s="222" t="s">
        <v>1260</v>
      </c>
      <c r="D12" s="222" t="s">
        <v>1267</v>
      </c>
      <c r="E12" s="271"/>
      <c r="F12" s="271"/>
      <c r="G12" s="271"/>
      <c r="H12" s="271"/>
      <c r="I12" s="271"/>
      <c r="J12" s="269" t="s">
        <v>1282</v>
      </c>
      <c r="K12" s="224" t="s">
        <v>1283</v>
      </c>
      <c r="L12" s="254"/>
    </row>
    <row r="13" spans="1:12" s="217" customFormat="1" ht="15.6" x14ac:dyDescent="0.3">
      <c r="A13" s="283"/>
      <c r="B13" s="222"/>
      <c r="C13" s="222"/>
      <c r="D13" s="222" t="s">
        <v>1275</v>
      </c>
      <c r="E13" s="271"/>
      <c r="F13" s="271"/>
      <c r="G13" s="271"/>
      <c r="H13" s="271"/>
      <c r="I13" s="271"/>
      <c r="J13" s="269"/>
      <c r="K13" s="224"/>
      <c r="L13" s="254"/>
    </row>
    <row r="14" spans="1:12" s="217" customFormat="1" ht="15.6" x14ac:dyDescent="0.3">
      <c r="A14" s="283"/>
      <c r="B14" s="222"/>
      <c r="C14" s="222"/>
      <c r="D14" s="222" t="s">
        <v>1267</v>
      </c>
      <c r="E14" s="271"/>
      <c r="F14" s="271"/>
      <c r="G14" s="271"/>
      <c r="H14" s="271"/>
      <c r="I14" s="271"/>
      <c r="J14" s="269"/>
      <c r="K14" s="224"/>
      <c r="L14" s="254"/>
    </row>
    <row r="15" spans="1:12" s="217" customFormat="1" ht="15.6" x14ac:dyDescent="0.3">
      <c r="A15" s="283"/>
      <c r="B15" s="222"/>
      <c r="C15" s="222"/>
      <c r="D15" s="222" t="s">
        <v>1276</v>
      </c>
      <c r="E15" s="271"/>
      <c r="F15" s="271"/>
      <c r="G15" s="271"/>
      <c r="H15" s="271"/>
      <c r="I15" s="271"/>
      <c r="J15" s="269"/>
      <c r="K15" s="224"/>
      <c r="L15" s="254"/>
    </row>
    <row r="16" spans="1:12" s="217" customFormat="1" ht="15.6" x14ac:dyDescent="0.3">
      <c r="A16" s="283"/>
      <c r="B16" s="222"/>
      <c r="C16" s="222"/>
      <c r="D16" s="222" t="s">
        <v>1268</v>
      </c>
      <c r="E16" s="271"/>
      <c r="F16" s="271"/>
      <c r="G16" s="271"/>
      <c r="H16" s="271"/>
      <c r="I16" s="271"/>
      <c r="J16" s="269"/>
      <c r="K16" s="224"/>
      <c r="L16" s="254"/>
    </row>
    <row r="17" spans="1:12" s="217" customFormat="1" ht="15.6" x14ac:dyDescent="0.3">
      <c r="A17" s="283"/>
      <c r="B17" s="222"/>
      <c r="C17" s="222"/>
      <c r="D17" s="222" t="s">
        <v>1277</v>
      </c>
      <c r="E17" s="271"/>
      <c r="F17" s="271"/>
      <c r="G17" s="271"/>
      <c r="H17" s="271"/>
      <c r="I17" s="271"/>
      <c r="J17" s="269"/>
      <c r="K17" s="224"/>
      <c r="L17" s="254"/>
    </row>
    <row r="18" spans="1:12" s="217" customFormat="1" ht="15.6" x14ac:dyDescent="0.3">
      <c r="A18" s="283"/>
      <c r="B18" s="222"/>
      <c r="C18" s="222"/>
      <c r="D18" s="222" t="s">
        <v>1269</v>
      </c>
      <c r="E18" s="271"/>
      <c r="F18" s="271"/>
      <c r="G18" s="271"/>
      <c r="H18" s="271"/>
      <c r="I18" s="271"/>
      <c r="J18" s="269"/>
      <c r="K18" s="224"/>
      <c r="L18" s="254"/>
    </row>
    <row r="19" spans="1:12" s="217" customFormat="1" ht="15.6" x14ac:dyDescent="0.3">
      <c r="A19" s="283"/>
      <c r="B19" s="222"/>
      <c r="C19" s="222"/>
      <c r="D19" s="222" t="s">
        <v>1278</v>
      </c>
      <c r="E19" s="271"/>
      <c r="F19" s="271"/>
      <c r="G19" s="271"/>
      <c r="H19" s="271"/>
      <c r="I19" s="271"/>
      <c r="J19" s="269"/>
      <c r="K19" s="224"/>
      <c r="L19" s="254"/>
    </row>
    <row r="20" spans="1:12" s="217" customFormat="1" ht="15.6" x14ac:dyDescent="0.3">
      <c r="A20" s="283"/>
      <c r="B20" s="222"/>
      <c r="C20" s="222"/>
      <c r="D20" s="222" t="s">
        <v>1270</v>
      </c>
      <c r="E20" s="271"/>
      <c r="F20" s="271"/>
      <c r="G20" s="271"/>
      <c r="H20" s="271"/>
      <c r="I20" s="271"/>
      <c r="J20" s="269"/>
      <c r="K20" s="224"/>
      <c r="L20" s="254"/>
    </row>
    <row r="21" spans="1:12" s="217" customFormat="1" ht="15.6" x14ac:dyDescent="0.3">
      <c r="A21" s="283"/>
      <c r="B21" s="222"/>
      <c r="C21" s="222"/>
      <c r="D21" s="222" t="s">
        <v>1279</v>
      </c>
      <c r="E21" s="271"/>
      <c r="F21" s="271"/>
      <c r="G21" s="271"/>
      <c r="H21" s="271"/>
      <c r="I21" s="271"/>
      <c r="J21" s="269"/>
      <c r="K21" s="224"/>
      <c r="L21" s="254"/>
    </row>
    <row r="22" spans="1:12" s="217" customFormat="1" ht="15.6" x14ac:dyDescent="0.3">
      <c r="A22" s="283"/>
      <c r="B22" s="222"/>
      <c r="C22" s="222"/>
      <c r="D22" s="222" t="s">
        <v>1271</v>
      </c>
      <c r="E22" s="271"/>
      <c r="F22" s="271"/>
      <c r="G22" s="271"/>
      <c r="H22" s="271"/>
      <c r="I22" s="271"/>
      <c r="J22" s="269"/>
      <c r="K22" s="224"/>
      <c r="L22" s="254"/>
    </row>
    <row r="23" spans="1:12" s="217" customFormat="1" ht="15.6" x14ac:dyDescent="0.3">
      <c r="A23" s="284"/>
      <c r="B23" s="258"/>
      <c r="C23" s="258"/>
      <c r="D23" s="258" t="s">
        <v>1272</v>
      </c>
      <c r="E23" s="277"/>
      <c r="F23" s="277"/>
      <c r="G23" s="277"/>
      <c r="H23" s="277"/>
      <c r="I23" s="277"/>
      <c r="J23" s="270"/>
      <c r="K23" s="226"/>
      <c r="L23" s="256"/>
    </row>
    <row r="24" spans="1:12" s="217" customFormat="1" ht="15.6" x14ac:dyDescent="0.3">
      <c r="A24" s="247"/>
      <c r="B24" s="248"/>
      <c r="C24" s="249"/>
      <c r="D24" s="250"/>
      <c r="E24" s="251">
        <f>SUM(E4:E23)</f>
        <v>239000</v>
      </c>
      <c r="F24" s="251"/>
      <c r="G24" s="252"/>
      <c r="H24" s="251"/>
      <c r="I24" s="251"/>
      <c r="J24" s="251"/>
      <c r="K24" s="249"/>
      <c r="L24" s="247"/>
    </row>
    <row r="25" spans="1:12" s="217" customFormat="1" ht="15.6" x14ac:dyDescent="0.3">
      <c r="A25" s="247"/>
      <c r="B25" s="248"/>
      <c r="C25" s="249"/>
      <c r="D25" s="250"/>
      <c r="E25" s="251"/>
      <c r="F25" s="251"/>
      <c r="G25" s="252"/>
      <c r="H25" s="251"/>
      <c r="I25" s="251"/>
      <c r="J25" s="251"/>
      <c r="K25" s="249"/>
      <c r="L25" s="247"/>
    </row>
    <row r="26" spans="1:12" s="217" customFormat="1" ht="15.6" x14ac:dyDescent="0.3">
      <c r="A26" s="247"/>
      <c r="B26" s="248"/>
      <c r="C26" s="249"/>
      <c r="D26" s="250"/>
      <c r="E26" s="251"/>
      <c r="F26" s="251"/>
      <c r="G26" s="252"/>
      <c r="H26" s="251"/>
      <c r="I26" s="251"/>
      <c r="J26" s="251"/>
      <c r="K26" s="249"/>
      <c r="L26" s="247"/>
    </row>
    <row r="27" spans="1:12" s="217" customFormat="1" ht="15.6" x14ac:dyDescent="0.3">
      <c r="A27" s="247"/>
      <c r="B27" s="248"/>
      <c r="C27" s="249"/>
      <c r="D27" s="250"/>
      <c r="E27" s="251"/>
      <c r="F27" s="251"/>
      <c r="G27" s="252"/>
      <c r="H27" s="251"/>
      <c r="I27" s="251"/>
      <c r="J27" s="251"/>
      <c r="K27" s="249"/>
      <c r="L27" s="247"/>
    </row>
    <row r="28" spans="1:12" s="217" customFormat="1" ht="15.6" x14ac:dyDescent="0.3">
      <c r="A28" s="247"/>
      <c r="B28" s="248"/>
      <c r="C28" s="249"/>
      <c r="D28" s="250"/>
      <c r="E28" s="251"/>
      <c r="F28" s="251"/>
      <c r="G28" s="252"/>
      <c r="H28" s="251"/>
      <c r="I28" s="251"/>
      <c r="J28" s="251"/>
      <c r="K28" s="249"/>
      <c r="L28" s="247"/>
    </row>
    <row r="29" spans="1:12" s="217" customFormat="1" ht="15.6" x14ac:dyDescent="0.3">
      <c r="A29" s="247"/>
      <c r="B29" s="248"/>
      <c r="C29" s="249"/>
      <c r="D29" s="250"/>
      <c r="E29" s="251"/>
      <c r="F29" s="251"/>
      <c r="G29" s="252"/>
      <c r="H29" s="251"/>
      <c r="I29" s="251"/>
      <c r="J29" s="251"/>
      <c r="K29" s="249"/>
      <c r="L29" s="247"/>
    </row>
    <row r="30" spans="1:12" s="217" customFormat="1" ht="15.6" x14ac:dyDescent="0.3">
      <c r="A30" s="247"/>
      <c r="B30" s="248"/>
      <c r="C30" s="249"/>
      <c r="D30" s="250"/>
      <c r="E30" s="251"/>
      <c r="F30" s="251"/>
      <c r="G30" s="252"/>
      <c r="H30" s="251"/>
      <c r="I30" s="251"/>
      <c r="J30" s="251"/>
      <c r="K30" s="249"/>
      <c r="L30" s="247"/>
    </row>
    <row r="31" spans="1:12" s="217" customFormat="1" ht="15.6" x14ac:dyDescent="0.3">
      <c r="A31" s="247"/>
      <c r="B31" s="248"/>
      <c r="C31" s="249"/>
      <c r="D31" s="250"/>
      <c r="E31" s="251"/>
      <c r="F31" s="251"/>
      <c r="G31" s="252"/>
      <c r="H31" s="251"/>
      <c r="I31" s="251"/>
      <c r="J31" s="251"/>
      <c r="K31" s="249"/>
      <c r="L31" s="247"/>
    </row>
    <row r="32" spans="1:12" s="217" customFormat="1" ht="18" x14ac:dyDescent="0.35">
      <c r="A32" s="247"/>
      <c r="B32" s="248"/>
      <c r="C32" s="249"/>
      <c r="D32" s="250"/>
      <c r="E32" s="251"/>
      <c r="F32" s="251"/>
      <c r="G32" s="252"/>
      <c r="H32" s="251"/>
      <c r="I32" s="251"/>
      <c r="J32" s="251"/>
      <c r="K32" s="249"/>
      <c r="L32" s="614">
        <v>99</v>
      </c>
    </row>
    <row r="33" spans="1:12" s="217" customFormat="1" ht="15.6" x14ac:dyDescent="0.3">
      <c r="A33" s="247"/>
      <c r="B33" s="248"/>
      <c r="C33" s="249"/>
      <c r="D33" s="250"/>
      <c r="E33" s="251"/>
      <c r="F33" s="251"/>
      <c r="G33" s="252"/>
      <c r="H33" s="251"/>
      <c r="I33" s="251"/>
      <c r="J33" s="251"/>
      <c r="K33" s="249"/>
      <c r="L33" s="247"/>
    </row>
    <row r="34" spans="1:12" s="138" customFormat="1" ht="15.6" x14ac:dyDescent="0.3">
      <c r="A34" s="810" t="s">
        <v>0</v>
      </c>
      <c r="B34" s="807" t="s">
        <v>9</v>
      </c>
      <c r="C34" s="804" t="s">
        <v>5</v>
      </c>
      <c r="D34" s="17" t="s">
        <v>1</v>
      </c>
      <c r="E34" s="852" t="s">
        <v>12</v>
      </c>
      <c r="F34" s="852"/>
      <c r="G34" s="852"/>
      <c r="H34" s="852"/>
      <c r="I34" s="852"/>
      <c r="J34" s="17" t="s">
        <v>6</v>
      </c>
      <c r="K34" s="19" t="s">
        <v>8</v>
      </c>
      <c r="L34" s="17" t="s">
        <v>14</v>
      </c>
    </row>
    <row r="35" spans="1:12" s="138" customFormat="1" ht="15.6" x14ac:dyDescent="0.3">
      <c r="A35" s="811"/>
      <c r="B35" s="808"/>
      <c r="C35" s="805"/>
      <c r="D35" s="20" t="s">
        <v>2</v>
      </c>
      <c r="E35" s="245">
        <v>2561</v>
      </c>
      <c r="F35" s="17">
        <v>2562</v>
      </c>
      <c r="G35" s="246">
        <v>2563</v>
      </c>
      <c r="H35" s="245">
        <v>2564</v>
      </c>
      <c r="I35" s="17">
        <v>2565</v>
      </c>
      <c r="J35" s="20" t="s">
        <v>7</v>
      </c>
      <c r="K35" s="23" t="s">
        <v>3</v>
      </c>
      <c r="L35" s="20" t="s">
        <v>13</v>
      </c>
    </row>
    <row r="36" spans="1:12" s="138" customFormat="1" ht="15.6" x14ac:dyDescent="0.3">
      <c r="A36" s="812"/>
      <c r="B36" s="809"/>
      <c r="C36" s="806"/>
      <c r="D36" s="24"/>
      <c r="E36" s="25" t="s">
        <v>4</v>
      </c>
      <c r="F36" s="24" t="s">
        <v>4</v>
      </c>
      <c r="G36" s="26" t="s">
        <v>4</v>
      </c>
      <c r="H36" s="25" t="s">
        <v>4</v>
      </c>
      <c r="I36" s="24" t="s">
        <v>4</v>
      </c>
      <c r="J36" s="24"/>
      <c r="K36" s="27"/>
      <c r="L36" s="24"/>
    </row>
    <row r="37" spans="1:12" s="217" customFormat="1" ht="15.6" x14ac:dyDescent="0.3">
      <c r="A37" s="281" t="s">
        <v>1977</v>
      </c>
      <c r="B37" s="221" t="s">
        <v>761</v>
      </c>
      <c r="C37" s="221" t="s">
        <v>370</v>
      </c>
      <c r="D37" s="221" t="s">
        <v>1285</v>
      </c>
      <c r="E37" s="288">
        <v>152000</v>
      </c>
      <c r="F37" s="268" t="s">
        <v>1222</v>
      </c>
      <c r="G37" s="268" t="s">
        <v>1222</v>
      </c>
      <c r="H37" s="268" t="s">
        <v>1222</v>
      </c>
      <c r="I37" s="268" t="s">
        <v>1222</v>
      </c>
      <c r="J37" s="268" t="s">
        <v>23</v>
      </c>
      <c r="K37" s="225" t="s">
        <v>787</v>
      </c>
      <c r="L37" s="265" t="s">
        <v>949</v>
      </c>
    </row>
    <row r="38" spans="1:12" s="217" customFormat="1" ht="15.6" x14ac:dyDescent="0.3">
      <c r="A38" s="283"/>
      <c r="B38" s="222" t="s">
        <v>1286</v>
      </c>
      <c r="C38" s="222" t="s">
        <v>372</v>
      </c>
      <c r="D38" s="222" t="s">
        <v>1287</v>
      </c>
      <c r="E38" s="271" t="s">
        <v>133</v>
      </c>
      <c r="F38" s="271"/>
      <c r="G38" s="271"/>
      <c r="H38" s="273"/>
      <c r="I38" s="273"/>
      <c r="J38" s="269" t="s">
        <v>1228</v>
      </c>
      <c r="K38" s="224" t="s">
        <v>1229</v>
      </c>
      <c r="L38" s="254"/>
    </row>
    <row r="39" spans="1:12" s="217" customFormat="1" ht="15.6" x14ac:dyDescent="0.3">
      <c r="A39" s="254"/>
      <c r="B39" s="222" t="s">
        <v>1288</v>
      </c>
      <c r="C39" s="222"/>
      <c r="D39" s="263" t="s">
        <v>1289</v>
      </c>
      <c r="E39" s="273"/>
      <c r="F39" s="271"/>
      <c r="G39" s="271"/>
      <c r="H39" s="273"/>
      <c r="I39" s="273"/>
      <c r="J39" s="269" t="s">
        <v>25</v>
      </c>
      <c r="K39" s="224" t="s">
        <v>789</v>
      </c>
      <c r="L39" s="254"/>
    </row>
    <row r="40" spans="1:12" s="217" customFormat="1" ht="15.6" x14ac:dyDescent="0.3">
      <c r="A40" s="254"/>
      <c r="B40" s="222"/>
      <c r="C40" s="222"/>
      <c r="D40" s="263" t="s">
        <v>1232</v>
      </c>
      <c r="E40" s="273"/>
      <c r="F40" s="271"/>
      <c r="G40" s="271"/>
      <c r="H40" s="273"/>
      <c r="I40" s="273"/>
      <c r="J40" s="269"/>
      <c r="K40" s="224"/>
      <c r="L40" s="254"/>
    </row>
    <row r="41" spans="1:12" s="217" customFormat="1" ht="15.6" x14ac:dyDescent="0.3">
      <c r="A41" s="254"/>
      <c r="B41" s="222"/>
      <c r="C41" s="222"/>
      <c r="D41" s="222" t="s">
        <v>1290</v>
      </c>
      <c r="E41" s="273"/>
      <c r="F41" s="271"/>
      <c r="G41" s="271"/>
      <c r="H41" s="273"/>
      <c r="I41" s="273"/>
      <c r="J41" s="269"/>
      <c r="K41" s="224"/>
      <c r="L41" s="254"/>
    </row>
    <row r="42" spans="1:12" s="217" customFormat="1" ht="15.6" x14ac:dyDescent="0.3">
      <c r="A42" s="256"/>
      <c r="B42" s="258"/>
      <c r="C42" s="258"/>
      <c r="D42" s="258" t="s">
        <v>442</v>
      </c>
      <c r="E42" s="279"/>
      <c r="F42" s="277"/>
      <c r="G42" s="277"/>
      <c r="H42" s="279"/>
      <c r="I42" s="279"/>
      <c r="J42" s="270"/>
      <c r="K42" s="226"/>
      <c r="L42" s="256"/>
    </row>
    <row r="43" spans="1:12" s="217" customFormat="1" ht="15.6" x14ac:dyDescent="0.3">
      <c r="A43" s="265">
        <v>190</v>
      </c>
      <c r="B43" s="221" t="s">
        <v>1263</v>
      </c>
      <c r="C43" s="221" t="s">
        <v>1252</v>
      </c>
      <c r="D43" s="221" t="s">
        <v>1291</v>
      </c>
      <c r="E43" s="285">
        <v>42000</v>
      </c>
      <c r="F43" s="268" t="s">
        <v>1222</v>
      </c>
      <c r="G43" s="268" t="s">
        <v>1222</v>
      </c>
      <c r="H43" s="268" t="s">
        <v>1222</v>
      </c>
      <c r="I43" s="268" t="s">
        <v>1222</v>
      </c>
      <c r="J43" s="268" t="s">
        <v>23</v>
      </c>
      <c r="K43" s="225" t="s">
        <v>787</v>
      </c>
      <c r="L43" s="265" t="s">
        <v>949</v>
      </c>
    </row>
    <row r="44" spans="1:12" s="217" customFormat="1" ht="15.6" x14ac:dyDescent="0.3">
      <c r="A44" s="254"/>
      <c r="B44" s="222" t="s">
        <v>1292</v>
      </c>
      <c r="C44" s="222" t="s">
        <v>1255</v>
      </c>
      <c r="D44" s="222" t="s">
        <v>1293</v>
      </c>
      <c r="E44" s="271" t="s">
        <v>133</v>
      </c>
      <c r="F44" s="271"/>
      <c r="G44" s="271"/>
      <c r="H44" s="271"/>
      <c r="I44" s="271"/>
      <c r="J44" s="269" t="s">
        <v>1284</v>
      </c>
      <c r="K44" s="224" t="s">
        <v>1229</v>
      </c>
      <c r="L44" s="254"/>
    </row>
    <row r="45" spans="1:12" s="217" customFormat="1" ht="15.6" x14ac:dyDescent="0.3">
      <c r="A45" s="254"/>
      <c r="B45" s="222" t="s">
        <v>1294</v>
      </c>
      <c r="C45" s="222" t="s">
        <v>1258</v>
      </c>
      <c r="D45" s="222" t="s">
        <v>1295</v>
      </c>
      <c r="E45" s="287"/>
      <c r="F45" s="269"/>
      <c r="G45" s="269"/>
      <c r="H45" s="269"/>
      <c r="I45" s="269"/>
      <c r="J45" s="269" t="s">
        <v>1281</v>
      </c>
      <c r="K45" s="224" t="s">
        <v>789</v>
      </c>
      <c r="L45" s="254"/>
    </row>
    <row r="46" spans="1:12" s="217" customFormat="1" ht="15.6" x14ac:dyDescent="0.3">
      <c r="A46" s="256"/>
      <c r="B46" s="258"/>
      <c r="C46" s="258" t="s">
        <v>1260</v>
      </c>
      <c r="D46" s="258" t="s">
        <v>1296</v>
      </c>
      <c r="E46" s="277"/>
      <c r="F46" s="277"/>
      <c r="G46" s="277"/>
      <c r="H46" s="277"/>
      <c r="I46" s="277"/>
      <c r="J46" s="270" t="s">
        <v>1282</v>
      </c>
      <c r="K46" s="226" t="s">
        <v>1283</v>
      </c>
      <c r="L46" s="256"/>
    </row>
    <row r="47" spans="1:12" s="217" customFormat="1" ht="15.6" x14ac:dyDescent="0.3">
      <c r="A47" s="281" t="s">
        <v>1978</v>
      </c>
      <c r="B47" s="221" t="s">
        <v>424</v>
      </c>
      <c r="C47" s="221" t="s">
        <v>370</v>
      </c>
      <c r="D47" s="221" t="s">
        <v>1297</v>
      </c>
      <c r="E47" s="288">
        <v>162000</v>
      </c>
      <c r="F47" s="268" t="s">
        <v>1222</v>
      </c>
      <c r="G47" s="268" t="s">
        <v>1222</v>
      </c>
      <c r="H47" s="268" t="s">
        <v>1222</v>
      </c>
      <c r="I47" s="268" t="s">
        <v>1222</v>
      </c>
      <c r="J47" s="268" t="s">
        <v>23</v>
      </c>
      <c r="K47" s="225" t="s">
        <v>787</v>
      </c>
      <c r="L47" s="265" t="s">
        <v>949</v>
      </c>
    </row>
    <row r="48" spans="1:12" s="217" customFormat="1" ht="15.6" x14ac:dyDescent="0.3">
      <c r="A48" s="283"/>
      <c r="B48" s="222" t="s">
        <v>1298</v>
      </c>
      <c r="C48" s="222" t="s">
        <v>372</v>
      </c>
      <c r="D48" s="222" t="s">
        <v>1299</v>
      </c>
      <c r="E48" s="271" t="s">
        <v>133</v>
      </c>
      <c r="F48" s="271"/>
      <c r="G48" s="271"/>
      <c r="H48" s="273"/>
      <c r="I48" s="273"/>
      <c r="J48" s="269" t="s">
        <v>1228</v>
      </c>
      <c r="K48" s="224" t="s">
        <v>1229</v>
      </c>
      <c r="L48" s="254"/>
    </row>
    <row r="49" spans="1:12" s="217" customFormat="1" ht="15.6" x14ac:dyDescent="0.3">
      <c r="A49" s="254"/>
      <c r="B49" s="222" t="s">
        <v>1300</v>
      </c>
      <c r="C49" s="222"/>
      <c r="D49" s="263" t="s">
        <v>1301</v>
      </c>
      <c r="E49" s="273"/>
      <c r="F49" s="271"/>
      <c r="G49" s="271"/>
      <c r="H49" s="273"/>
      <c r="I49" s="273"/>
      <c r="J49" s="269" t="s">
        <v>25</v>
      </c>
      <c r="K49" s="224" t="s">
        <v>789</v>
      </c>
      <c r="L49" s="254"/>
    </row>
    <row r="50" spans="1:12" s="217" customFormat="1" ht="15.6" x14ac:dyDescent="0.3">
      <c r="A50" s="254"/>
      <c r="B50" s="222" t="s">
        <v>1302</v>
      </c>
      <c r="C50" s="222"/>
      <c r="D50" s="263" t="s">
        <v>1303</v>
      </c>
      <c r="E50" s="273"/>
      <c r="F50" s="271"/>
      <c r="G50" s="271"/>
      <c r="H50" s="273"/>
      <c r="I50" s="273"/>
      <c r="J50" s="269"/>
      <c r="K50" s="224"/>
      <c r="L50" s="254"/>
    </row>
    <row r="51" spans="1:12" s="217" customFormat="1" ht="15.6" x14ac:dyDescent="0.3">
      <c r="A51" s="254"/>
      <c r="B51" s="222"/>
      <c r="C51" s="222"/>
      <c r="D51" s="222" t="s">
        <v>1304</v>
      </c>
      <c r="E51" s="273"/>
      <c r="F51" s="271"/>
      <c r="G51" s="271"/>
      <c r="H51" s="273"/>
      <c r="I51" s="273"/>
      <c r="J51" s="269"/>
      <c r="K51" s="224"/>
      <c r="L51" s="254"/>
    </row>
    <row r="52" spans="1:12" s="217" customFormat="1" ht="15.6" x14ac:dyDescent="0.3">
      <c r="A52" s="254"/>
      <c r="B52" s="222"/>
      <c r="C52" s="222"/>
      <c r="D52" s="222" t="s">
        <v>1305</v>
      </c>
      <c r="E52" s="273"/>
      <c r="F52" s="271"/>
      <c r="G52" s="271"/>
      <c r="H52" s="273"/>
      <c r="I52" s="273"/>
      <c r="J52" s="269"/>
      <c r="K52" s="224"/>
      <c r="L52" s="254"/>
    </row>
    <row r="53" spans="1:12" s="217" customFormat="1" ht="15.6" x14ac:dyDescent="0.3">
      <c r="A53" s="254"/>
      <c r="B53" s="222"/>
      <c r="C53" s="222"/>
      <c r="D53" s="222" t="s">
        <v>1290</v>
      </c>
      <c r="E53" s="273"/>
      <c r="F53" s="271"/>
      <c r="G53" s="271"/>
      <c r="H53" s="273"/>
      <c r="I53" s="273"/>
      <c r="J53" s="269"/>
      <c r="K53" s="224"/>
      <c r="L53" s="254"/>
    </row>
    <row r="54" spans="1:12" s="217" customFormat="1" ht="15.6" x14ac:dyDescent="0.3">
      <c r="A54" s="256"/>
      <c r="B54" s="258"/>
      <c r="C54" s="258"/>
      <c r="D54" s="258" t="s">
        <v>442</v>
      </c>
      <c r="E54" s="279"/>
      <c r="F54" s="277"/>
      <c r="G54" s="277"/>
      <c r="H54" s="279"/>
      <c r="I54" s="279"/>
      <c r="J54" s="270"/>
      <c r="K54" s="226"/>
      <c r="L54" s="256"/>
    </row>
    <row r="55" spans="1:12" s="217" customFormat="1" ht="15.6" x14ac:dyDescent="0.3">
      <c r="A55" s="265">
        <v>192</v>
      </c>
      <c r="B55" s="221" t="s">
        <v>1263</v>
      </c>
      <c r="C55" s="221" t="s">
        <v>1252</v>
      </c>
      <c r="D55" s="221" t="s">
        <v>1304</v>
      </c>
      <c r="E55" s="285">
        <v>52000</v>
      </c>
      <c r="F55" s="268" t="s">
        <v>1222</v>
      </c>
      <c r="G55" s="268" t="s">
        <v>1222</v>
      </c>
      <c r="H55" s="268" t="s">
        <v>1222</v>
      </c>
      <c r="I55" s="268" t="s">
        <v>1222</v>
      </c>
      <c r="J55" s="268" t="s">
        <v>23</v>
      </c>
      <c r="K55" s="225" t="s">
        <v>787</v>
      </c>
      <c r="L55" s="265" t="s">
        <v>949</v>
      </c>
    </row>
    <row r="56" spans="1:12" s="217" customFormat="1" ht="15.6" x14ac:dyDescent="0.3">
      <c r="A56" s="254"/>
      <c r="B56" s="222" t="s">
        <v>1306</v>
      </c>
      <c r="C56" s="222" t="s">
        <v>1255</v>
      </c>
      <c r="D56" s="222" t="s">
        <v>1307</v>
      </c>
      <c r="E56" s="271" t="s">
        <v>133</v>
      </c>
      <c r="F56" s="271"/>
      <c r="G56" s="271"/>
      <c r="H56" s="271"/>
      <c r="I56" s="271"/>
      <c r="J56" s="269" t="s">
        <v>1284</v>
      </c>
      <c r="K56" s="224" t="s">
        <v>1229</v>
      </c>
      <c r="L56" s="254"/>
    </row>
    <row r="57" spans="1:12" s="217" customFormat="1" ht="15.6" x14ac:dyDescent="0.3">
      <c r="A57" s="254"/>
      <c r="B57" s="222" t="s">
        <v>1308</v>
      </c>
      <c r="C57" s="222" t="s">
        <v>1258</v>
      </c>
      <c r="D57" s="222" t="s">
        <v>1309</v>
      </c>
      <c r="E57" s="287"/>
      <c r="F57" s="269"/>
      <c r="G57" s="269"/>
      <c r="H57" s="269"/>
      <c r="I57" s="269"/>
      <c r="J57" s="269" t="s">
        <v>1281</v>
      </c>
      <c r="K57" s="224" t="s">
        <v>789</v>
      </c>
      <c r="L57" s="254"/>
    </row>
    <row r="58" spans="1:12" s="217" customFormat="1" ht="15.6" x14ac:dyDescent="0.3">
      <c r="A58" s="256"/>
      <c r="B58" s="258"/>
      <c r="C58" s="258" t="s">
        <v>1260</v>
      </c>
      <c r="D58" s="258" t="s">
        <v>1310</v>
      </c>
      <c r="E58" s="277"/>
      <c r="F58" s="277"/>
      <c r="G58" s="277"/>
      <c r="H58" s="277"/>
      <c r="I58" s="277"/>
      <c r="J58" s="270" t="s">
        <v>1282</v>
      </c>
      <c r="K58" s="226" t="s">
        <v>1283</v>
      </c>
      <c r="L58" s="256"/>
    </row>
    <row r="59" spans="1:12" s="217" customFormat="1" ht="15.6" x14ac:dyDescent="0.3">
      <c r="A59" s="281" t="s">
        <v>1979</v>
      </c>
      <c r="B59" s="106" t="s">
        <v>1311</v>
      </c>
      <c r="C59" s="244" t="s">
        <v>370</v>
      </c>
      <c r="D59" s="231" t="s">
        <v>1312</v>
      </c>
      <c r="E59" s="268" t="s">
        <v>1222</v>
      </c>
      <c r="F59" s="580">
        <v>10000000</v>
      </c>
      <c r="G59" s="268" t="s">
        <v>1222</v>
      </c>
      <c r="H59" s="268" t="s">
        <v>355</v>
      </c>
      <c r="I59" s="268" t="s">
        <v>1222</v>
      </c>
      <c r="J59" s="268" t="s">
        <v>23</v>
      </c>
      <c r="K59" s="225" t="s">
        <v>787</v>
      </c>
      <c r="L59" s="265" t="s">
        <v>949</v>
      </c>
    </row>
    <row r="60" spans="1:12" s="217" customFormat="1" ht="15.6" x14ac:dyDescent="0.3">
      <c r="A60" s="283"/>
      <c r="B60" s="222" t="s">
        <v>1313</v>
      </c>
      <c r="C60" s="62" t="s">
        <v>372</v>
      </c>
      <c r="D60" s="222" t="s">
        <v>1314</v>
      </c>
      <c r="E60" s="269"/>
      <c r="F60" s="577" t="s">
        <v>133</v>
      </c>
      <c r="G60" s="271"/>
      <c r="H60" s="271"/>
      <c r="I60" s="273"/>
      <c r="J60" s="269" t="s">
        <v>1228</v>
      </c>
      <c r="K60" s="224" t="s">
        <v>1229</v>
      </c>
      <c r="L60" s="254"/>
    </row>
    <row r="61" spans="1:12" s="217" customFormat="1" ht="15.6" x14ac:dyDescent="0.3">
      <c r="A61" s="254"/>
      <c r="B61" s="222" t="s">
        <v>1315</v>
      </c>
      <c r="C61" s="222"/>
      <c r="D61" s="110" t="s">
        <v>1316</v>
      </c>
      <c r="E61" s="273"/>
      <c r="F61" s="577"/>
      <c r="G61" s="271"/>
      <c r="H61" s="273"/>
      <c r="I61" s="273"/>
      <c r="J61" s="269" t="s">
        <v>25</v>
      </c>
      <c r="K61" s="224" t="s">
        <v>789</v>
      </c>
      <c r="L61" s="254"/>
    </row>
    <row r="62" spans="1:12" s="217" customFormat="1" ht="15.6" x14ac:dyDescent="0.3">
      <c r="A62" s="254"/>
      <c r="B62" s="222" t="s">
        <v>1317</v>
      </c>
      <c r="C62" s="222"/>
      <c r="D62" s="110" t="s">
        <v>1318</v>
      </c>
      <c r="E62" s="273"/>
      <c r="F62" s="577"/>
      <c r="G62" s="271"/>
      <c r="H62" s="273"/>
      <c r="I62" s="273"/>
      <c r="J62" s="269" t="s">
        <v>1282</v>
      </c>
      <c r="K62" s="224" t="s">
        <v>1283</v>
      </c>
      <c r="L62" s="254"/>
    </row>
    <row r="63" spans="1:12" s="217" customFormat="1" ht="15.6" x14ac:dyDescent="0.3">
      <c r="A63" s="254"/>
      <c r="B63" s="222" t="s">
        <v>1319</v>
      </c>
      <c r="C63" s="222"/>
      <c r="D63" s="110" t="s">
        <v>1320</v>
      </c>
      <c r="E63" s="273"/>
      <c r="F63" s="577"/>
      <c r="G63" s="271"/>
      <c r="H63" s="273"/>
      <c r="I63" s="273"/>
      <c r="J63" s="269"/>
      <c r="K63" s="224"/>
      <c r="L63" s="254"/>
    </row>
    <row r="64" spans="1:12" s="217" customFormat="1" ht="15.6" x14ac:dyDescent="0.3">
      <c r="A64" s="254"/>
      <c r="B64" s="222"/>
      <c r="C64" s="222"/>
      <c r="D64" s="222" t="s">
        <v>1321</v>
      </c>
      <c r="E64" s="273"/>
      <c r="F64" s="577"/>
      <c r="G64" s="271"/>
      <c r="H64" s="273"/>
      <c r="I64" s="273"/>
      <c r="J64" s="269"/>
      <c r="K64" s="224"/>
      <c r="L64" s="254"/>
    </row>
    <row r="65" spans="1:12" s="217" customFormat="1" ht="15.6" x14ac:dyDescent="0.3">
      <c r="A65" s="256"/>
      <c r="B65" s="258"/>
      <c r="C65" s="258"/>
      <c r="D65" s="258" t="s">
        <v>1322</v>
      </c>
      <c r="E65" s="279"/>
      <c r="F65" s="734"/>
      <c r="G65" s="277"/>
      <c r="H65" s="279"/>
      <c r="I65" s="279"/>
      <c r="J65" s="270"/>
      <c r="K65" s="226"/>
      <c r="L65" s="256"/>
    </row>
    <row r="66" spans="1:12" x14ac:dyDescent="0.6">
      <c r="E66" s="746">
        <f>SUM(E37:E65)</f>
        <v>408000</v>
      </c>
      <c r="F66" s="747">
        <f>SUM(F59:F65)</f>
        <v>10000000</v>
      </c>
      <c r="G66" s="748">
        <v>0</v>
      </c>
      <c r="H66" s="748">
        <v>0</v>
      </c>
      <c r="I66" s="748">
        <v>0</v>
      </c>
      <c r="L66" s="614">
        <v>100</v>
      </c>
    </row>
    <row r="67" spans="1:12" x14ac:dyDescent="0.6">
      <c r="E67" s="749">
        <f>SUM(E24,E66,)</f>
        <v>647000</v>
      </c>
      <c r="F67" s="750">
        <f>SUM(F66,)</f>
        <v>10000000</v>
      </c>
      <c r="G67" s="748">
        <f>SUM(,)</f>
        <v>0</v>
      </c>
      <c r="H67" s="748">
        <f>SUM(,)</f>
        <v>0</v>
      </c>
      <c r="I67" s="748">
        <f>SUM(,)</f>
        <v>0</v>
      </c>
      <c r="J67" s="751">
        <f>SUM(E67:I67)</f>
        <v>10647000</v>
      </c>
    </row>
  </sheetData>
  <mergeCells count="8">
    <mergeCell ref="A1:A3"/>
    <mergeCell ref="B1:B3"/>
    <mergeCell ref="C1:C3"/>
    <mergeCell ref="E1:I1"/>
    <mergeCell ref="A34:A36"/>
    <mergeCell ref="B34:B36"/>
    <mergeCell ref="C34:C36"/>
    <mergeCell ref="E34:I34"/>
  </mergeCells>
  <pageMargins left="0.39" right="0.3" top="0.75" bottom="0.32" header="0.3" footer="0.3"/>
  <pageSetup paperSize="9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52" zoomScale="110" zoomScaleNormal="110" workbookViewId="0">
      <selection activeCell="D65" sqref="D65"/>
    </sheetView>
  </sheetViews>
  <sheetFormatPr defaultRowHeight="23.4" x14ac:dyDescent="0.6"/>
  <cols>
    <col min="1" max="1" width="3.33203125" customWidth="1"/>
    <col min="2" max="2" width="19.44140625" customWidth="1"/>
    <col min="3" max="3" width="16" customWidth="1"/>
    <col min="4" max="4" width="28.109375" customWidth="1"/>
    <col min="5" max="5" width="9.6640625" customWidth="1"/>
    <col min="6" max="6" width="9.88671875" customWidth="1"/>
    <col min="7" max="7" width="9.5546875" customWidth="1"/>
    <col min="8" max="8" width="9.33203125" customWidth="1"/>
    <col min="9" max="9" width="9.109375" customWidth="1"/>
    <col min="11" max="11" width="15" customWidth="1"/>
    <col min="12" max="12" width="10.33203125" customWidth="1"/>
    <col min="13" max="13" width="17.6640625" customWidth="1"/>
  </cols>
  <sheetData>
    <row r="1" spans="1:12" s="138" customFormat="1" ht="15.6" x14ac:dyDescent="0.3">
      <c r="A1" s="810" t="s">
        <v>0</v>
      </c>
      <c r="B1" s="807" t="s">
        <v>9</v>
      </c>
      <c r="C1" s="804" t="s">
        <v>5</v>
      </c>
      <c r="D1" s="17" t="s">
        <v>1</v>
      </c>
      <c r="E1" s="852" t="s">
        <v>12</v>
      </c>
      <c r="F1" s="852"/>
      <c r="G1" s="852"/>
      <c r="H1" s="852"/>
      <c r="I1" s="852"/>
      <c r="J1" s="17" t="s">
        <v>6</v>
      </c>
      <c r="K1" s="19" t="s">
        <v>8</v>
      </c>
      <c r="L1" s="17" t="s">
        <v>14</v>
      </c>
    </row>
    <row r="2" spans="1:12" s="138" customFormat="1" ht="15.6" x14ac:dyDescent="0.3">
      <c r="A2" s="811"/>
      <c r="B2" s="808"/>
      <c r="C2" s="805"/>
      <c r="D2" s="20" t="s">
        <v>2</v>
      </c>
      <c r="E2" s="242">
        <v>2561</v>
      </c>
      <c r="F2" s="17">
        <v>2562</v>
      </c>
      <c r="G2" s="243">
        <v>2563</v>
      </c>
      <c r="H2" s="242">
        <v>2564</v>
      </c>
      <c r="I2" s="17">
        <v>2565</v>
      </c>
      <c r="J2" s="20" t="s">
        <v>7</v>
      </c>
      <c r="K2" s="23" t="s">
        <v>3</v>
      </c>
      <c r="L2" s="20" t="s">
        <v>13</v>
      </c>
    </row>
    <row r="3" spans="1:12" s="138" customFormat="1" ht="15.6" x14ac:dyDescent="0.3">
      <c r="A3" s="812"/>
      <c r="B3" s="809"/>
      <c r="C3" s="806"/>
      <c r="D3" s="24"/>
      <c r="E3" s="25" t="s">
        <v>4</v>
      </c>
      <c r="F3" s="24" t="s">
        <v>4</v>
      </c>
      <c r="G3" s="26" t="s">
        <v>4</v>
      </c>
      <c r="H3" s="25" t="s">
        <v>4</v>
      </c>
      <c r="I3" s="24" t="s">
        <v>4</v>
      </c>
      <c r="J3" s="24"/>
      <c r="K3" s="27"/>
      <c r="L3" s="24"/>
    </row>
    <row r="4" spans="1:12" s="217" customFormat="1" ht="15.6" x14ac:dyDescent="0.3">
      <c r="A4" s="281" t="s">
        <v>1980</v>
      </c>
      <c r="B4" s="106" t="s">
        <v>761</v>
      </c>
      <c r="C4" s="221" t="s">
        <v>370</v>
      </c>
      <c r="D4" s="282" t="s">
        <v>1343</v>
      </c>
      <c r="E4" s="285">
        <v>250000</v>
      </c>
      <c r="F4" s="268" t="s">
        <v>1222</v>
      </c>
      <c r="G4" s="268" t="s">
        <v>1222</v>
      </c>
      <c r="H4" s="268" t="s">
        <v>355</v>
      </c>
      <c r="I4" s="268" t="s">
        <v>355</v>
      </c>
      <c r="J4" s="268" t="s">
        <v>23</v>
      </c>
      <c r="K4" s="225" t="s">
        <v>787</v>
      </c>
      <c r="L4" s="254" t="s">
        <v>949</v>
      </c>
    </row>
    <row r="5" spans="1:12" s="217" customFormat="1" ht="15.6" x14ac:dyDescent="0.3">
      <c r="A5" s="283"/>
      <c r="B5" s="222" t="s">
        <v>1344</v>
      </c>
      <c r="C5" s="222" t="s">
        <v>372</v>
      </c>
      <c r="D5" s="222" t="s">
        <v>1287</v>
      </c>
      <c r="E5" s="271" t="s">
        <v>133</v>
      </c>
      <c r="F5" s="271"/>
      <c r="G5" s="271"/>
      <c r="H5" s="271"/>
      <c r="I5" s="271"/>
      <c r="J5" s="269" t="s">
        <v>1228</v>
      </c>
      <c r="K5" s="224" t="s">
        <v>1229</v>
      </c>
      <c r="L5" s="254"/>
    </row>
    <row r="6" spans="1:12" s="217" customFormat="1" ht="15.6" x14ac:dyDescent="0.3">
      <c r="A6" s="283"/>
      <c r="B6" s="222" t="s">
        <v>1221</v>
      </c>
      <c r="C6" s="222"/>
      <c r="D6" s="116" t="s">
        <v>1345</v>
      </c>
      <c r="E6" s="271"/>
      <c r="F6" s="271"/>
      <c r="G6" s="271"/>
      <c r="H6" s="271"/>
      <c r="I6" s="271"/>
      <c r="J6" s="269" t="s">
        <v>25</v>
      </c>
      <c r="K6" s="224" t="s">
        <v>789</v>
      </c>
      <c r="L6" s="254"/>
    </row>
    <row r="7" spans="1:12" s="217" customFormat="1" ht="15.6" x14ac:dyDescent="0.3">
      <c r="A7" s="283"/>
      <c r="B7" s="222"/>
      <c r="C7" s="222"/>
      <c r="D7" s="116" t="s">
        <v>1346</v>
      </c>
      <c r="E7" s="271"/>
      <c r="F7" s="271"/>
      <c r="G7" s="271"/>
      <c r="H7" s="271"/>
      <c r="I7" s="271"/>
      <c r="J7" s="269"/>
      <c r="K7" s="224"/>
      <c r="L7" s="254"/>
    </row>
    <row r="8" spans="1:12" s="217" customFormat="1" ht="15.6" x14ac:dyDescent="0.3">
      <c r="A8" s="283"/>
      <c r="B8" s="233"/>
      <c r="C8" s="222"/>
      <c r="D8" s="116" t="s">
        <v>1055</v>
      </c>
      <c r="E8" s="271"/>
      <c r="F8" s="271"/>
      <c r="G8" s="271"/>
      <c r="H8" s="271"/>
      <c r="I8" s="271"/>
      <c r="J8" s="269"/>
      <c r="K8" s="224"/>
      <c r="L8" s="254"/>
    </row>
    <row r="9" spans="1:12" s="217" customFormat="1" ht="15.6" x14ac:dyDescent="0.3">
      <c r="A9" s="284"/>
      <c r="B9" s="258"/>
      <c r="C9" s="258"/>
      <c r="D9" s="113" t="s">
        <v>1347</v>
      </c>
      <c r="E9" s="286"/>
      <c r="F9" s="270"/>
      <c r="G9" s="270"/>
      <c r="H9" s="270"/>
      <c r="I9" s="270"/>
      <c r="J9" s="270"/>
      <c r="K9" s="226"/>
      <c r="L9" s="256"/>
    </row>
    <row r="10" spans="1:12" s="217" customFormat="1" ht="15.6" x14ac:dyDescent="0.3">
      <c r="A10" s="281" t="s">
        <v>1981</v>
      </c>
      <c r="B10" s="221" t="s">
        <v>373</v>
      </c>
      <c r="C10" s="221" t="s">
        <v>370</v>
      </c>
      <c r="D10" s="221" t="s">
        <v>1348</v>
      </c>
      <c r="E10" s="285">
        <v>250000</v>
      </c>
      <c r="F10" s="268" t="s">
        <v>1222</v>
      </c>
      <c r="G10" s="268" t="s">
        <v>1222</v>
      </c>
      <c r="H10" s="268" t="s">
        <v>1222</v>
      </c>
      <c r="I10" s="268" t="s">
        <v>1222</v>
      </c>
      <c r="J10" s="268" t="s">
        <v>23</v>
      </c>
      <c r="K10" s="225" t="s">
        <v>787</v>
      </c>
      <c r="L10" s="254" t="s">
        <v>949</v>
      </c>
    </row>
    <row r="11" spans="1:12" s="217" customFormat="1" ht="15.6" x14ac:dyDescent="0.3">
      <c r="A11" s="283"/>
      <c r="B11" s="222" t="s">
        <v>1349</v>
      </c>
      <c r="C11" s="222" t="s">
        <v>372</v>
      </c>
      <c r="D11" s="222" t="s">
        <v>1350</v>
      </c>
      <c r="E11" s="271" t="s">
        <v>133</v>
      </c>
      <c r="F11" s="271"/>
      <c r="G11" s="271"/>
      <c r="H11" s="271"/>
      <c r="I11" s="271"/>
      <c r="J11" s="269" t="s">
        <v>1228</v>
      </c>
      <c r="K11" s="224" t="s">
        <v>1229</v>
      </c>
      <c r="L11" s="254"/>
    </row>
    <row r="12" spans="1:12" s="217" customFormat="1" ht="15.6" x14ac:dyDescent="0.3">
      <c r="A12" s="283"/>
      <c r="B12" s="222" t="s">
        <v>1351</v>
      </c>
      <c r="C12" s="222"/>
      <c r="D12" s="222" t="s">
        <v>1352</v>
      </c>
      <c r="E12" s="287"/>
      <c r="F12" s="269"/>
      <c r="G12" s="269"/>
      <c r="H12" s="269"/>
      <c r="I12" s="269"/>
      <c r="J12" s="269" t="s">
        <v>25</v>
      </c>
      <c r="K12" s="224" t="s">
        <v>789</v>
      </c>
      <c r="L12" s="254"/>
    </row>
    <row r="13" spans="1:12" s="217" customFormat="1" ht="15.6" x14ac:dyDescent="0.3">
      <c r="A13" s="283"/>
      <c r="B13" s="222"/>
      <c r="C13" s="222"/>
      <c r="D13" s="222" t="s">
        <v>1321</v>
      </c>
      <c r="E13" s="271"/>
      <c r="F13" s="271"/>
      <c r="G13" s="271"/>
      <c r="H13" s="271"/>
      <c r="I13" s="271"/>
      <c r="J13" s="269"/>
      <c r="K13" s="224"/>
      <c r="L13" s="254"/>
    </row>
    <row r="14" spans="1:12" s="217" customFormat="1" ht="15.6" x14ac:dyDescent="0.3">
      <c r="A14" s="284"/>
      <c r="B14" s="258"/>
      <c r="C14" s="258"/>
      <c r="D14" s="258" t="s">
        <v>1353</v>
      </c>
      <c r="E14" s="277"/>
      <c r="F14" s="277"/>
      <c r="G14" s="277"/>
      <c r="H14" s="277"/>
      <c r="I14" s="277"/>
      <c r="J14" s="270"/>
      <c r="K14" s="226"/>
      <c r="L14" s="256"/>
    </row>
    <row r="15" spans="1:12" s="217" customFormat="1" ht="15.6" x14ac:dyDescent="0.3">
      <c r="A15" s="283" t="s">
        <v>1982</v>
      </c>
      <c r="B15" s="222" t="s">
        <v>1354</v>
      </c>
      <c r="C15" s="222" t="s">
        <v>370</v>
      </c>
      <c r="D15" s="222" t="s">
        <v>1355</v>
      </c>
      <c r="E15" s="289">
        <v>890000</v>
      </c>
      <c r="F15" s="269" t="s">
        <v>1222</v>
      </c>
      <c r="G15" s="269" t="s">
        <v>1222</v>
      </c>
      <c r="H15" s="269" t="s">
        <v>1222</v>
      </c>
      <c r="I15" s="269" t="s">
        <v>1222</v>
      </c>
      <c r="J15" s="269" t="s">
        <v>23</v>
      </c>
      <c r="K15" s="224" t="s">
        <v>787</v>
      </c>
      <c r="L15" s="254" t="s">
        <v>949</v>
      </c>
    </row>
    <row r="16" spans="1:12" s="217" customFormat="1" ht="15.6" x14ac:dyDescent="0.3">
      <c r="A16" s="283"/>
      <c r="B16" s="222" t="s">
        <v>1356</v>
      </c>
      <c r="C16" s="222" t="s">
        <v>372</v>
      </c>
      <c r="D16" s="222" t="s">
        <v>1357</v>
      </c>
      <c r="E16" s="271" t="s">
        <v>133</v>
      </c>
      <c r="F16" s="271"/>
      <c r="G16" s="271"/>
      <c r="H16" s="271"/>
      <c r="I16" s="271"/>
      <c r="J16" s="269" t="s">
        <v>1228</v>
      </c>
      <c r="K16" s="224" t="s">
        <v>1229</v>
      </c>
      <c r="L16" s="254"/>
    </row>
    <row r="17" spans="1:12" s="217" customFormat="1" ht="15.6" x14ac:dyDescent="0.3">
      <c r="A17" s="283"/>
      <c r="B17" s="222" t="s">
        <v>1230</v>
      </c>
      <c r="C17" s="222"/>
      <c r="D17" s="222" t="s">
        <v>1358</v>
      </c>
      <c r="E17" s="271"/>
      <c r="F17" s="271"/>
      <c r="G17" s="271"/>
      <c r="H17" s="271"/>
      <c r="I17" s="271"/>
      <c r="J17" s="269" t="s">
        <v>25</v>
      </c>
      <c r="K17" s="224" t="s">
        <v>789</v>
      </c>
      <c r="L17" s="254"/>
    </row>
    <row r="18" spans="1:12" s="217" customFormat="1" ht="15.6" x14ac:dyDescent="0.3">
      <c r="A18" s="283"/>
      <c r="B18" s="222"/>
      <c r="C18" s="222"/>
      <c r="D18" s="222" t="s">
        <v>1359</v>
      </c>
      <c r="E18" s="271"/>
      <c r="F18" s="271"/>
      <c r="G18" s="271"/>
      <c r="H18" s="271"/>
      <c r="I18" s="271"/>
      <c r="J18" s="269"/>
      <c r="K18" s="224"/>
      <c r="L18" s="254"/>
    </row>
    <row r="19" spans="1:12" s="217" customFormat="1" ht="15.6" x14ac:dyDescent="0.3">
      <c r="A19" s="284"/>
      <c r="B19" s="258"/>
      <c r="C19" s="258"/>
      <c r="D19" s="258" t="s">
        <v>1347</v>
      </c>
      <c r="E19" s="277"/>
      <c r="F19" s="277"/>
      <c r="G19" s="277"/>
      <c r="H19" s="277"/>
      <c r="I19" s="277"/>
      <c r="J19" s="270"/>
      <c r="K19" s="226"/>
      <c r="L19" s="256"/>
    </row>
    <row r="20" spans="1:12" s="217" customFormat="1" ht="15.6" x14ac:dyDescent="0.3">
      <c r="A20" s="281" t="s">
        <v>1983</v>
      </c>
      <c r="B20" s="221" t="s">
        <v>761</v>
      </c>
      <c r="C20" s="221" t="s">
        <v>370</v>
      </c>
      <c r="D20" s="221" t="s">
        <v>1360</v>
      </c>
      <c r="E20" s="290">
        <v>290000</v>
      </c>
      <c r="F20" s="269" t="s">
        <v>1222</v>
      </c>
      <c r="G20" s="269" t="s">
        <v>1222</v>
      </c>
      <c r="H20" s="269" t="s">
        <v>1222</v>
      </c>
      <c r="I20" s="269" t="s">
        <v>1222</v>
      </c>
      <c r="J20" s="269" t="s">
        <v>23</v>
      </c>
      <c r="K20" s="224" t="s">
        <v>787</v>
      </c>
      <c r="L20" s="254" t="s">
        <v>949</v>
      </c>
    </row>
    <row r="21" spans="1:12" s="217" customFormat="1" ht="15.6" x14ac:dyDescent="0.3">
      <c r="A21" s="283"/>
      <c r="B21" s="222" t="s">
        <v>1361</v>
      </c>
      <c r="C21" s="222" t="s">
        <v>372</v>
      </c>
      <c r="D21" s="222" t="s">
        <v>1287</v>
      </c>
      <c r="E21" s="271" t="s">
        <v>133</v>
      </c>
      <c r="F21" s="271"/>
      <c r="G21" s="271"/>
      <c r="H21" s="271"/>
      <c r="I21" s="271"/>
      <c r="J21" s="269" t="s">
        <v>1228</v>
      </c>
      <c r="K21" s="224" t="s">
        <v>1229</v>
      </c>
      <c r="L21" s="254"/>
    </row>
    <row r="22" spans="1:12" s="217" customFormat="1" ht="15.6" x14ac:dyDescent="0.3">
      <c r="A22" s="283"/>
      <c r="B22" s="222" t="s">
        <v>1294</v>
      </c>
      <c r="C22" s="222"/>
      <c r="D22" s="222" t="s">
        <v>1362</v>
      </c>
      <c r="E22" s="271"/>
      <c r="F22" s="271"/>
      <c r="G22" s="271"/>
      <c r="H22" s="271"/>
      <c r="I22" s="271"/>
      <c r="J22" s="269" t="s">
        <v>25</v>
      </c>
      <c r="K22" s="224" t="s">
        <v>789</v>
      </c>
      <c r="L22" s="254"/>
    </row>
    <row r="23" spans="1:12" s="217" customFormat="1" ht="15.6" x14ac:dyDescent="0.3">
      <c r="A23" s="283"/>
      <c r="B23" s="222"/>
      <c r="C23" s="222"/>
      <c r="D23" s="222" t="s">
        <v>1346</v>
      </c>
      <c r="E23" s="271"/>
      <c r="F23" s="271"/>
      <c r="G23" s="271"/>
      <c r="H23" s="271"/>
      <c r="I23" s="271"/>
      <c r="J23" s="269"/>
      <c r="K23" s="224"/>
      <c r="L23" s="254"/>
    </row>
    <row r="24" spans="1:12" s="217" customFormat="1" ht="15.6" x14ac:dyDescent="0.3">
      <c r="A24" s="283"/>
      <c r="B24" s="222"/>
      <c r="C24" s="222"/>
      <c r="D24" s="222" t="s">
        <v>1363</v>
      </c>
      <c r="E24" s="271"/>
      <c r="F24" s="271"/>
      <c r="G24" s="271"/>
      <c r="H24" s="271"/>
      <c r="I24" s="271"/>
      <c r="J24" s="269"/>
      <c r="K24" s="224"/>
      <c r="L24" s="254"/>
    </row>
    <row r="25" spans="1:12" s="217" customFormat="1" ht="15.6" x14ac:dyDescent="0.3">
      <c r="A25" s="284"/>
      <c r="B25" s="258"/>
      <c r="C25" s="258"/>
      <c r="D25" s="258" t="s">
        <v>9</v>
      </c>
      <c r="E25" s="277"/>
      <c r="F25" s="277"/>
      <c r="G25" s="277"/>
      <c r="H25" s="277"/>
      <c r="I25" s="277"/>
      <c r="J25" s="270"/>
      <c r="K25" s="226"/>
      <c r="L25" s="279"/>
    </row>
    <row r="26" spans="1:12" s="217" customFormat="1" ht="15.6" x14ac:dyDescent="0.3">
      <c r="A26" s="247"/>
      <c r="B26" s="248"/>
      <c r="C26" s="249"/>
      <c r="D26" s="250"/>
      <c r="E26" s="251">
        <f>SUM(E4:E25)</f>
        <v>1680000</v>
      </c>
      <c r="F26" s="251"/>
      <c r="G26" s="252"/>
      <c r="H26" s="251"/>
      <c r="I26" s="251"/>
      <c r="J26" s="251"/>
      <c r="K26" s="249"/>
      <c r="L26" s="247"/>
    </row>
    <row r="27" spans="1:12" s="217" customFormat="1" ht="15.6" x14ac:dyDescent="0.3">
      <c r="A27" s="247"/>
      <c r="B27" s="248"/>
      <c r="C27" s="249"/>
      <c r="D27" s="250"/>
      <c r="E27" s="251"/>
      <c r="F27" s="251"/>
      <c r="G27" s="252"/>
      <c r="H27" s="251"/>
      <c r="I27" s="251"/>
      <c r="J27" s="251"/>
      <c r="K27" s="249"/>
      <c r="L27" s="247"/>
    </row>
    <row r="28" spans="1:12" s="217" customFormat="1" ht="15.6" x14ac:dyDescent="0.3">
      <c r="A28" s="247"/>
      <c r="B28" s="248"/>
      <c r="C28" s="249"/>
      <c r="D28" s="250"/>
      <c r="E28" s="251"/>
      <c r="F28" s="251"/>
      <c r="G28" s="252"/>
      <c r="H28" s="251"/>
      <c r="I28" s="251"/>
      <c r="J28" s="251"/>
      <c r="K28" s="249"/>
      <c r="L28" s="247"/>
    </row>
    <row r="29" spans="1:12" s="217" customFormat="1" ht="15.6" x14ac:dyDescent="0.3">
      <c r="A29" s="247"/>
      <c r="B29" s="248"/>
      <c r="C29" s="249"/>
      <c r="D29" s="250"/>
      <c r="E29" s="251"/>
      <c r="F29" s="251"/>
      <c r="G29" s="252"/>
      <c r="H29" s="251"/>
      <c r="I29" s="251"/>
      <c r="J29" s="251"/>
      <c r="K29" s="249"/>
      <c r="L29" s="247"/>
    </row>
    <row r="30" spans="1:12" s="217" customFormat="1" ht="18" x14ac:dyDescent="0.35">
      <c r="A30" s="247"/>
      <c r="B30" s="248"/>
      <c r="C30" s="249"/>
      <c r="D30" s="250"/>
      <c r="E30" s="251"/>
      <c r="F30" s="251"/>
      <c r="G30" s="252"/>
      <c r="H30" s="251"/>
      <c r="I30" s="251"/>
      <c r="J30" s="251"/>
      <c r="K30" s="249"/>
      <c r="L30" s="614">
        <v>101</v>
      </c>
    </row>
    <row r="31" spans="1:12" s="217" customFormat="1" ht="15.6" x14ac:dyDescent="0.3">
      <c r="A31" s="247"/>
      <c r="B31" s="248"/>
      <c r="C31" s="249"/>
      <c r="D31" s="250"/>
      <c r="E31" s="251"/>
      <c r="F31" s="251"/>
      <c r="G31" s="252"/>
      <c r="H31" s="251"/>
      <c r="I31" s="251"/>
      <c r="J31" s="251"/>
      <c r="K31" s="249"/>
      <c r="L31" s="247"/>
    </row>
    <row r="32" spans="1:12" s="138" customFormat="1" ht="15.6" x14ac:dyDescent="0.3">
      <c r="A32" s="810" t="s">
        <v>0</v>
      </c>
      <c r="B32" s="807" t="s">
        <v>9</v>
      </c>
      <c r="C32" s="804" t="s">
        <v>5</v>
      </c>
      <c r="D32" s="17" t="s">
        <v>1</v>
      </c>
      <c r="E32" s="852" t="s">
        <v>12</v>
      </c>
      <c r="F32" s="852"/>
      <c r="G32" s="852"/>
      <c r="H32" s="852"/>
      <c r="I32" s="852"/>
      <c r="J32" s="17" t="s">
        <v>6</v>
      </c>
      <c r="K32" s="19" t="s">
        <v>8</v>
      </c>
      <c r="L32" s="17" t="s">
        <v>14</v>
      </c>
    </row>
    <row r="33" spans="1:12" s="138" customFormat="1" ht="15.6" x14ac:dyDescent="0.3">
      <c r="A33" s="811"/>
      <c r="B33" s="808"/>
      <c r="C33" s="805"/>
      <c r="D33" s="20" t="s">
        <v>2</v>
      </c>
      <c r="E33" s="245">
        <v>2561</v>
      </c>
      <c r="F33" s="17">
        <v>2562</v>
      </c>
      <c r="G33" s="246">
        <v>2563</v>
      </c>
      <c r="H33" s="245">
        <v>2564</v>
      </c>
      <c r="I33" s="17">
        <v>2565</v>
      </c>
      <c r="J33" s="20" t="s">
        <v>7</v>
      </c>
      <c r="K33" s="23" t="s">
        <v>3</v>
      </c>
      <c r="L33" s="20" t="s">
        <v>13</v>
      </c>
    </row>
    <row r="34" spans="1:12" s="138" customFormat="1" ht="15.6" x14ac:dyDescent="0.3">
      <c r="A34" s="812"/>
      <c r="B34" s="809"/>
      <c r="C34" s="806"/>
      <c r="D34" s="24"/>
      <c r="E34" s="25" t="s">
        <v>4</v>
      </c>
      <c r="F34" s="24" t="s">
        <v>4</v>
      </c>
      <c r="G34" s="26" t="s">
        <v>4</v>
      </c>
      <c r="H34" s="25" t="s">
        <v>4</v>
      </c>
      <c r="I34" s="24" t="s">
        <v>4</v>
      </c>
      <c r="J34" s="24"/>
      <c r="K34" s="27"/>
      <c r="L34" s="24"/>
    </row>
    <row r="35" spans="1:12" s="217" customFormat="1" ht="15.6" x14ac:dyDescent="0.3">
      <c r="A35" s="281" t="s">
        <v>1984</v>
      </c>
      <c r="B35" s="221" t="s">
        <v>761</v>
      </c>
      <c r="C35" s="221" t="s">
        <v>370</v>
      </c>
      <c r="D35" s="221" t="s">
        <v>1364</v>
      </c>
      <c r="E35" s="290">
        <v>250000</v>
      </c>
      <c r="F35" s="268" t="s">
        <v>1222</v>
      </c>
      <c r="G35" s="268" t="s">
        <v>1222</v>
      </c>
      <c r="H35" s="268" t="s">
        <v>1222</v>
      </c>
      <c r="I35" s="268" t="s">
        <v>1222</v>
      </c>
      <c r="J35" s="268" t="s">
        <v>23</v>
      </c>
      <c r="K35" s="225" t="s">
        <v>787</v>
      </c>
      <c r="L35" s="254" t="s">
        <v>949</v>
      </c>
    </row>
    <row r="36" spans="1:12" s="217" customFormat="1" ht="15.6" x14ac:dyDescent="0.3">
      <c r="A36" s="283"/>
      <c r="B36" s="222" t="s">
        <v>1379</v>
      </c>
      <c r="C36" s="222" t="s">
        <v>372</v>
      </c>
      <c r="D36" s="222" t="s">
        <v>1287</v>
      </c>
      <c r="E36" s="271" t="s">
        <v>133</v>
      </c>
      <c r="F36" s="271"/>
      <c r="G36" s="271"/>
      <c r="H36" s="271"/>
      <c r="I36" s="271"/>
      <c r="J36" s="269" t="s">
        <v>1228</v>
      </c>
      <c r="K36" s="224" t="s">
        <v>1229</v>
      </c>
      <c r="L36" s="254"/>
    </row>
    <row r="37" spans="1:12" s="217" customFormat="1" ht="15.6" x14ac:dyDescent="0.3">
      <c r="A37" s="283"/>
      <c r="B37" s="222" t="s">
        <v>1365</v>
      </c>
      <c r="C37" s="222"/>
      <c r="D37" s="222" t="s">
        <v>1366</v>
      </c>
      <c r="E37" s="271"/>
      <c r="F37" s="271"/>
      <c r="G37" s="271"/>
      <c r="H37" s="271"/>
      <c r="I37" s="271"/>
      <c r="J37" s="269" t="s">
        <v>25</v>
      </c>
      <c r="K37" s="224" t="s">
        <v>789</v>
      </c>
      <c r="L37" s="254"/>
    </row>
    <row r="38" spans="1:12" s="217" customFormat="1" ht="15.6" x14ac:dyDescent="0.3">
      <c r="A38" s="283"/>
      <c r="B38" s="222"/>
      <c r="C38" s="222"/>
      <c r="D38" s="222" t="s">
        <v>1346</v>
      </c>
      <c r="E38" s="271"/>
      <c r="F38" s="271"/>
      <c r="G38" s="271"/>
      <c r="H38" s="271"/>
      <c r="I38" s="271"/>
      <c r="J38" s="269"/>
      <c r="K38" s="224"/>
      <c r="L38" s="254"/>
    </row>
    <row r="39" spans="1:12" s="217" customFormat="1" ht="15.6" x14ac:dyDescent="0.3">
      <c r="A39" s="283"/>
      <c r="B39" s="222"/>
      <c r="C39" s="222"/>
      <c r="D39" s="222" t="s">
        <v>1363</v>
      </c>
      <c r="E39" s="271"/>
      <c r="F39" s="271"/>
      <c r="G39" s="271"/>
      <c r="H39" s="271"/>
      <c r="I39" s="271"/>
      <c r="J39" s="269"/>
      <c r="K39" s="224"/>
      <c r="L39" s="254"/>
    </row>
    <row r="40" spans="1:12" s="217" customFormat="1" ht="15.6" x14ac:dyDescent="0.3">
      <c r="A40" s="284"/>
      <c r="B40" s="258"/>
      <c r="C40" s="258"/>
      <c r="D40" s="258" t="s">
        <v>9</v>
      </c>
      <c r="E40" s="277"/>
      <c r="F40" s="277"/>
      <c r="G40" s="277"/>
      <c r="H40" s="277"/>
      <c r="I40" s="277"/>
      <c r="J40" s="270"/>
      <c r="K40" s="226"/>
      <c r="L40" s="279"/>
    </row>
    <row r="41" spans="1:12" s="217" customFormat="1" ht="15.6" x14ac:dyDescent="0.3">
      <c r="A41" s="281" t="s">
        <v>1985</v>
      </c>
      <c r="B41" s="221" t="s">
        <v>761</v>
      </c>
      <c r="C41" s="221" t="s">
        <v>370</v>
      </c>
      <c r="D41" s="221" t="s">
        <v>1367</v>
      </c>
      <c r="E41" s="269" t="s">
        <v>1222</v>
      </c>
      <c r="F41" s="290">
        <v>1100000</v>
      </c>
      <c r="G41" s="269" t="s">
        <v>1222</v>
      </c>
      <c r="H41" s="269" t="s">
        <v>1222</v>
      </c>
      <c r="I41" s="269" t="s">
        <v>1222</v>
      </c>
      <c r="J41" s="269" t="s">
        <v>23</v>
      </c>
      <c r="K41" s="224" t="s">
        <v>787</v>
      </c>
      <c r="L41" s="254" t="s">
        <v>949</v>
      </c>
    </row>
    <row r="42" spans="1:12" s="217" customFormat="1" ht="15.6" x14ac:dyDescent="0.3">
      <c r="A42" s="283"/>
      <c r="B42" s="222" t="s">
        <v>1764</v>
      </c>
      <c r="C42" s="222" t="s">
        <v>372</v>
      </c>
      <c r="D42" s="222" t="s">
        <v>1368</v>
      </c>
      <c r="E42" s="269"/>
      <c r="F42" s="271" t="s">
        <v>133</v>
      </c>
      <c r="G42" s="271"/>
      <c r="H42" s="271"/>
      <c r="I42" s="271"/>
      <c r="J42" s="269" t="s">
        <v>1228</v>
      </c>
      <c r="K42" s="224" t="s">
        <v>1229</v>
      </c>
      <c r="L42" s="254"/>
    </row>
    <row r="43" spans="1:12" s="217" customFormat="1" ht="15.6" x14ac:dyDescent="0.3">
      <c r="A43" s="283"/>
      <c r="B43" s="222" t="s">
        <v>65</v>
      </c>
      <c r="C43" s="222"/>
      <c r="D43" s="222" t="s">
        <v>1369</v>
      </c>
      <c r="E43" s="271"/>
      <c r="F43" s="271"/>
      <c r="G43" s="271"/>
      <c r="H43" s="271"/>
      <c r="I43" s="271"/>
      <c r="J43" s="269" t="s">
        <v>25</v>
      </c>
      <c r="K43" s="224" t="s">
        <v>789</v>
      </c>
      <c r="L43" s="254"/>
    </row>
    <row r="44" spans="1:12" s="217" customFormat="1" ht="15.6" x14ac:dyDescent="0.3">
      <c r="A44" s="284"/>
      <c r="B44" s="258"/>
      <c r="C44" s="258"/>
      <c r="D44" s="258" t="s">
        <v>1370</v>
      </c>
      <c r="E44" s="277"/>
      <c r="F44" s="277"/>
      <c r="G44" s="277"/>
      <c r="H44" s="277"/>
      <c r="I44" s="277"/>
      <c r="J44" s="270"/>
      <c r="K44" s="226"/>
      <c r="L44" s="256"/>
    </row>
    <row r="45" spans="1:12" s="219" customFormat="1" ht="15.6" x14ac:dyDescent="0.3">
      <c r="A45" s="534" t="s">
        <v>1986</v>
      </c>
      <c r="B45" s="535" t="s">
        <v>761</v>
      </c>
      <c r="C45" s="535" t="s">
        <v>370</v>
      </c>
      <c r="D45" s="535" t="s">
        <v>1955</v>
      </c>
      <c r="E45" s="536" t="s">
        <v>1222</v>
      </c>
      <c r="F45" s="549" t="s">
        <v>355</v>
      </c>
      <c r="G45" s="537">
        <v>313000</v>
      </c>
      <c r="H45" s="537">
        <v>313000</v>
      </c>
      <c r="I45" s="537">
        <v>313000</v>
      </c>
      <c r="J45" s="536" t="s">
        <v>23</v>
      </c>
      <c r="K45" s="538" t="s">
        <v>787</v>
      </c>
      <c r="L45" s="539" t="s">
        <v>949</v>
      </c>
    </row>
    <row r="46" spans="1:12" s="219" customFormat="1" ht="15.6" x14ac:dyDescent="0.3">
      <c r="A46" s="540"/>
      <c r="B46" s="541" t="s">
        <v>1476</v>
      </c>
      <c r="C46" s="541" t="s">
        <v>372</v>
      </c>
      <c r="D46" s="541" t="s">
        <v>1368</v>
      </c>
      <c r="E46" s="536"/>
      <c r="F46" s="542"/>
      <c r="G46" s="542" t="s">
        <v>133</v>
      </c>
      <c r="H46" s="542" t="s">
        <v>133</v>
      </c>
      <c r="I46" s="542" t="s">
        <v>133</v>
      </c>
      <c r="J46" s="536" t="s">
        <v>1228</v>
      </c>
      <c r="K46" s="538" t="s">
        <v>1229</v>
      </c>
      <c r="L46" s="539"/>
    </row>
    <row r="47" spans="1:12" s="219" customFormat="1" ht="15.6" x14ac:dyDescent="0.3">
      <c r="A47" s="540"/>
      <c r="B47" s="541" t="s">
        <v>1765</v>
      </c>
      <c r="C47" s="541"/>
      <c r="D47" s="541" t="s">
        <v>1369</v>
      </c>
      <c r="E47" s="542"/>
      <c r="F47" s="542"/>
      <c r="G47" s="542"/>
      <c r="H47" s="542"/>
      <c r="I47" s="542"/>
      <c r="J47" s="536" t="s">
        <v>25</v>
      </c>
      <c r="K47" s="538" t="s">
        <v>789</v>
      </c>
      <c r="L47" s="539"/>
    </row>
    <row r="48" spans="1:12" s="219" customFormat="1" ht="15.6" x14ac:dyDescent="0.3">
      <c r="A48" s="543"/>
      <c r="B48" s="544" t="s">
        <v>65</v>
      </c>
      <c r="C48" s="544"/>
      <c r="D48" s="544" t="s">
        <v>1370</v>
      </c>
      <c r="E48" s="545"/>
      <c r="F48" s="545"/>
      <c r="G48" s="545"/>
      <c r="H48" s="545"/>
      <c r="I48" s="545"/>
      <c r="J48" s="546"/>
      <c r="K48" s="547"/>
      <c r="L48" s="548"/>
    </row>
    <row r="49" spans="1:12" s="217" customFormat="1" ht="15.6" x14ac:dyDescent="0.3">
      <c r="A49" s="281" t="s">
        <v>1987</v>
      </c>
      <c r="B49" s="221" t="s">
        <v>761</v>
      </c>
      <c r="C49" s="221" t="s">
        <v>370</v>
      </c>
      <c r="D49" s="221" t="s">
        <v>1371</v>
      </c>
      <c r="E49" s="291" t="s">
        <v>355</v>
      </c>
      <c r="F49" s="290">
        <v>590000</v>
      </c>
      <c r="G49" s="269" t="s">
        <v>1222</v>
      </c>
      <c r="H49" s="269" t="s">
        <v>1222</v>
      </c>
      <c r="I49" s="269" t="s">
        <v>1222</v>
      </c>
      <c r="J49" s="269" t="s">
        <v>23</v>
      </c>
      <c r="K49" s="224" t="s">
        <v>787</v>
      </c>
      <c r="L49" s="254" t="s">
        <v>949</v>
      </c>
    </row>
    <row r="50" spans="1:12" s="217" customFormat="1" ht="15.6" x14ac:dyDescent="0.3">
      <c r="A50" s="283"/>
      <c r="B50" s="222" t="s">
        <v>1372</v>
      </c>
      <c r="C50" s="222" t="s">
        <v>372</v>
      </c>
      <c r="D50" s="222" t="s">
        <v>1287</v>
      </c>
      <c r="E50" s="271"/>
      <c r="F50" s="271" t="s">
        <v>133</v>
      </c>
      <c r="G50" s="271"/>
      <c r="H50" s="271"/>
      <c r="I50" s="271"/>
      <c r="J50" s="269" t="s">
        <v>1228</v>
      </c>
      <c r="K50" s="224" t="s">
        <v>1229</v>
      </c>
      <c r="L50" s="254"/>
    </row>
    <row r="51" spans="1:12" s="217" customFormat="1" ht="15.6" x14ac:dyDescent="0.3">
      <c r="A51" s="283"/>
      <c r="B51" s="222" t="s">
        <v>1373</v>
      </c>
      <c r="C51" s="222"/>
      <c r="D51" s="222" t="s">
        <v>1374</v>
      </c>
      <c r="E51" s="271"/>
      <c r="F51" s="271"/>
      <c r="G51" s="271"/>
      <c r="H51" s="271"/>
      <c r="I51" s="271"/>
      <c r="J51" s="269" t="s">
        <v>25</v>
      </c>
      <c r="K51" s="224" t="s">
        <v>789</v>
      </c>
      <c r="L51" s="254"/>
    </row>
    <row r="52" spans="1:12" s="217" customFormat="1" ht="15.6" x14ac:dyDescent="0.3">
      <c r="A52" s="283"/>
      <c r="B52" s="222"/>
      <c r="C52" s="222"/>
      <c r="D52" s="222" t="s">
        <v>1346</v>
      </c>
      <c r="E52" s="271"/>
      <c r="F52" s="271"/>
      <c r="G52" s="271"/>
      <c r="H52" s="271"/>
      <c r="I52" s="271"/>
      <c r="J52" s="269"/>
      <c r="K52" s="224"/>
      <c r="L52" s="254"/>
    </row>
    <row r="53" spans="1:12" s="217" customFormat="1" ht="15.6" x14ac:dyDescent="0.3">
      <c r="A53" s="283"/>
      <c r="B53" s="222"/>
      <c r="C53" s="222"/>
      <c r="D53" s="222" t="s">
        <v>1363</v>
      </c>
      <c r="E53" s="271"/>
      <c r="F53" s="271"/>
      <c r="G53" s="271"/>
      <c r="H53" s="271"/>
      <c r="I53" s="271"/>
      <c r="J53" s="269"/>
      <c r="K53" s="224"/>
      <c r="L53" s="254"/>
    </row>
    <row r="54" spans="1:12" s="217" customFormat="1" ht="15.6" x14ac:dyDescent="0.3">
      <c r="A54" s="284"/>
      <c r="B54" s="258"/>
      <c r="C54" s="258"/>
      <c r="D54" s="258" t="s">
        <v>9</v>
      </c>
      <c r="E54" s="277"/>
      <c r="F54" s="277"/>
      <c r="G54" s="277"/>
      <c r="H54" s="277"/>
      <c r="I54" s="277"/>
      <c r="J54" s="270"/>
      <c r="K54" s="226"/>
      <c r="L54" s="279"/>
    </row>
    <row r="55" spans="1:12" s="217" customFormat="1" ht="15.6" x14ac:dyDescent="0.3">
      <c r="A55" s="283" t="s">
        <v>1988</v>
      </c>
      <c r="B55" s="222" t="s">
        <v>1354</v>
      </c>
      <c r="C55" s="222" t="s">
        <v>370</v>
      </c>
      <c r="D55" s="222" t="s">
        <v>1355</v>
      </c>
      <c r="E55" s="292" t="s">
        <v>355</v>
      </c>
      <c r="F55" s="289">
        <v>1930000</v>
      </c>
      <c r="G55" s="269" t="s">
        <v>1222</v>
      </c>
      <c r="H55" s="269" t="s">
        <v>1222</v>
      </c>
      <c r="I55" s="269" t="s">
        <v>1222</v>
      </c>
      <c r="J55" s="269" t="s">
        <v>23</v>
      </c>
      <c r="K55" s="224" t="s">
        <v>787</v>
      </c>
      <c r="L55" s="254" t="s">
        <v>949</v>
      </c>
    </row>
    <row r="56" spans="1:12" s="217" customFormat="1" ht="15.6" x14ac:dyDescent="0.3">
      <c r="A56" s="283"/>
      <c r="B56" s="222" t="s">
        <v>1375</v>
      </c>
      <c r="C56" s="222" t="s">
        <v>372</v>
      </c>
      <c r="D56" s="222" t="s">
        <v>1376</v>
      </c>
      <c r="E56" s="271"/>
      <c r="F56" s="271" t="s">
        <v>133</v>
      </c>
      <c r="G56" s="271"/>
      <c r="H56" s="271"/>
      <c r="I56" s="271"/>
      <c r="J56" s="269" t="s">
        <v>1228</v>
      </c>
      <c r="K56" s="224" t="s">
        <v>1229</v>
      </c>
      <c r="L56" s="254"/>
    </row>
    <row r="57" spans="1:12" s="217" customFormat="1" ht="15.6" x14ac:dyDescent="0.3">
      <c r="A57" s="283"/>
      <c r="B57" s="222" t="s">
        <v>1377</v>
      </c>
      <c r="C57" s="222"/>
      <c r="D57" s="222" t="s">
        <v>1378</v>
      </c>
      <c r="E57" s="271"/>
      <c r="F57" s="271"/>
      <c r="G57" s="271"/>
      <c r="H57" s="271"/>
      <c r="I57" s="271"/>
      <c r="J57" s="269" t="s">
        <v>25</v>
      </c>
      <c r="K57" s="224" t="s">
        <v>789</v>
      </c>
      <c r="L57" s="254"/>
    </row>
    <row r="58" spans="1:12" s="217" customFormat="1" ht="15.6" x14ac:dyDescent="0.3">
      <c r="A58" s="283"/>
      <c r="B58" s="222"/>
      <c r="C58" s="222"/>
      <c r="D58" s="222" t="s">
        <v>1359</v>
      </c>
      <c r="E58" s="271"/>
      <c r="F58" s="271"/>
      <c r="G58" s="271"/>
      <c r="H58" s="271"/>
      <c r="I58" s="271"/>
      <c r="J58" s="269"/>
      <c r="K58" s="224"/>
      <c r="L58" s="254"/>
    </row>
    <row r="59" spans="1:12" s="217" customFormat="1" ht="15.6" x14ac:dyDescent="0.3">
      <c r="A59" s="284"/>
      <c r="B59" s="258"/>
      <c r="C59" s="258"/>
      <c r="D59" s="258" t="s">
        <v>1347</v>
      </c>
      <c r="E59" s="277"/>
      <c r="F59" s="277"/>
      <c r="G59" s="277"/>
      <c r="H59" s="277"/>
      <c r="I59" s="277"/>
      <c r="J59" s="270"/>
      <c r="K59" s="226"/>
      <c r="L59" s="256"/>
    </row>
    <row r="60" spans="1:12" x14ac:dyDescent="0.6">
      <c r="E60" s="752">
        <f>SUM(E35:E59)</f>
        <v>250000</v>
      </c>
      <c r="F60" s="752">
        <f>SUM(F41:F59)</f>
        <v>3620000</v>
      </c>
      <c r="G60" s="752">
        <f>SUM(G45:G59)</f>
        <v>313000</v>
      </c>
      <c r="H60" s="752">
        <f>SUM(H45:H59)</f>
        <v>313000</v>
      </c>
      <c r="I60" s="752">
        <f>SUM(I45:I59)</f>
        <v>313000</v>
      </c>
    </row>
    <row r="61" spans="1:12" x14ac:dyDescent="0.6">
      <c r="E61" s="749">
        <f>SUM(E26,E60,)</f>
        <v>1930000</v>
      </c>
      <c r="F61" s="749">
        <f>SUM(F26,F60,)</f>
        <v>3620000</v>
      </c>
      <c r="G61" s="749">
        <f>SUM(G26,G60,)</f>
        <v>313000</v>
      </c>
      <c r="H61" s="749">
        <f>SUM(H26,H60,)</f>
        <v>313000</v>
      </c>
      <c r="I61" s="749">
        <f>SUM(I26,I60,)</f>
        <v>313000</v>
      </c>
      <c r="J61" s="749">
        <f>SUM(E61:I61)</f>
        <v>6489000</v>
      </c>
      <c r="L61" s="614">
        <v>102</v>
      </c>
    </row>
  </sheetData>
  <mergeCells count="8">
    <mergeCell ref="A1:A3"/>
    <mergeCell ref="B1:B3"/>
    <mergeCell ref="C1:C3"/>
    <mergeCell ref="E1:I1"/>
    <mergeCell ref="A32:A34"/>
    <mergeCell ref="B32:B34"/>
    <mergeCell ref="C32:C34"/>
    <mergeCell ref="E32:I32"/>
  </mergeCells>
  <pageMargins left="0.37" right="0.26" top="0.75" bottom="0.75" header="0.3" footer="0.3"/>
  <pageSetup paperSize="9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0"/>
  <sheetViews>
    <sheetView topLeftCell="A142" zoomScale="110" zoomScaleNormal="110" workbookViewId="0">
      <selection activeCell="D152" sqref="D152"/>
    </sheetView>
  </sheetViews>
  <sheetFormatPr defaultRowHeight="23.4" x14ac:dyDescent="0.6"/>
  <cols>
    <col min="1" max="1" width="3.33203125" customWidth="1"/>
    <col min="2" max="2" width="19.44140625" customWidth="1"/>
    <col min="3" max="3" width="16" customWidth="1"/>
    <col min="4" max="4" width="26.33203125" customWidth="1"/>
    <col min="5" max="5" width="9.6640625" customWidth="1"/>
    <col min="6" max="6" width="10.109375" customWidth="1"/>
    <col min="7" max="7" width="10.33203125" customWidth="1"/>
    <col min="8" max="8" width="9.6640625" customWidth="1"/>
    <col min="9" max="9" width="10.33203125" customWidth="1"/>
    <col min="11" max="11" width="15" customWidth="1"/>
    <col min="12" max="12" width="10.33203125" customWidth="1"/>
    <col min="13" max="13" width="17.6640625" customWidth="1"/>
  </cols>
  <sheetData>
    <row r="1" spans="1:12" s="138" customFormat="1" ht="15.6" x14ac:dyDescent="0.3">
      <c r="A1" s="810" t="s">
        <v>0</v>
      </c>
      <c r="B1" s="807" t="s">
        <v>9</v>
      </c>
      <c r="C1" s="804" t="s">
        <v>5</v>
      </c>
      <c r="D1" s="17" t="s">
        <v>1</v>
      </c>
      <c r="E1" s="852" t="s">
        <v>12</v>
      </c>
      <c r="F1" s="852"/>
      <c r="G1" s="852"/>
      <c r="H1" s="852"/>
      <c r="I1" s="852"/>
      <c r="J1" s="17" t="s">
        <v>6</v>
      </c>
      <c r="K1" s="19" t="s">
        <v>8</v>
      </c>
      <c r="L1" s="17" t="s">
        <v>14</v>
      </c>
    </row>
    <row r="2" spans="1:12" s="138" customFormat="1" ht="15.6" x14ac:dyDescent="0.3">
      <c r="A2" s="811"/>
      <c r="B2" s="808"/>
      <c r="C2" s="805"/>
      <c r="D2" s="20" t="s">
        <v>2</v>
      </c>
      <c r="E2" s="242">
        <v>2561</v>
      </c>
      <c r="F2" s="17">
        <v>2562</v>
      </c>
      <c r="G2" s="243">
        <v>2563</v>
      </c>
      <c r="H2" s="242">
        <v>2564</v>
      </c>
      <c r="I2" s="17">
        <v>2565</v>
      </c>
      <c r="J2" s="20" t="s">
        <v>7</v>
      </c>
      <c r="K2" s="23" t="s">
        <v>3</v>
      </c>
      <c r="L2" s="20" t="s">
        <v>13</v>
      </c>
    </row>
    <row r="3" spans="1:12" s="138" customFormat="1" ht="15.6" x14ac:dyDescent="0.3">
      <c r="A3" s="812"/>
      <c r="B3" s="809"/>
      <c r="C3" s="806"/>
      <c r="D3" s="24"/>
      <c r="E3" s="25" t="s">
        <v>4</v>
      </c>
      <c r="F3" s="24" t="s">
        <v>4</v>
      </c>
      <c r="G3" s="26" t="s">
        <v>4</v>
      </c>
      <c r="H3" s="25" t="s">
        <v>4</v>
      </c>
      <c r="I3" s="24" t="s">
        <v>4</v>
      </c>
      <c r="J3" s="24"/>
      <c r="K3" s="27"/>
      <c r="L3" s="24"/>
    </row>
    <row r="4" spans="1:12" s="217" customFormat="1" ht="15.6" x14ac:dyDescent="0.3">
      <c r="A4" s="281" t="s">
        <v>1989</v>
      </c>
      <c r="B4" s="106" t="s">
        <v>1243</v>
      </c>
      <c r="C4" s="244" t="s">
        <v>1252</v>
      </c>
      <c r="D4" s="231" t="s">
        <v>1881</v>
      </c>
      <c r="E4" s="76" t="s">
        <v>355</v>
      </c>
      <c r="F4" s="76" t="s">
        <v>355</v>
      </c>
      <c r="G4" s="167">
        <v>390000</v>
      </c>
      <c r="H4" s="167">
        <v>390000</v>
      </c>
      <c r="I4" s="167">
        <v>390000</v>
      </c>
      <c r="J4" s="268" t="s">
        <v>23</v>
      </c>
      <c r="K4" s="225" t="s">
        <v>787</v>
      </c>
      <c r="L4" s="265" t="s">
        <v>949</v>
      </c>
    </row>
    <row r="5" spans="1:12" s="217" customFormat="1" ht="15.6" x14ac:dyDescent="0.3">
      <c r="A5" s="283"/>
      <c r="B5" s="222" t="s">
        <v>1402</v>
      </c>
      <c r="C5" s="62" t="s">
        <v>1255</v>
      </c>
      <c r="D5" s="222" t="s">
        <v>1634</v>
      </c>
      <c r="E5" s="295"/>
      <c r="F5" s="295"/>
      <c r="G5" s="295" t="s">
        <v>133</v>
      </c>
      <c r="H5" s="295" t="s">
        <v>133</v>
      </c>
      <c r="I5" s="295" t="s">
        <v>133</v>
      </c>
      <c r="J5" s="269" t="s">
        <v>24</v>
      </c>
      <c r="K5" s="224" t="s">
        <v>1229</v>
      </c>
      <c r="L5" s="254"/>
    </row>
    <row r="6" spans="1:12" s="217" customFormat="1" ht="15.6" x14ac:dyDescent="0.3">
      <c r="A6" s="283"/>
      <c r="B6" s="222" t="s">
        <v>1403</v>
      </c>
      <c r="C6" s="222" t="s">
        <v>1404</v>
      </c>
      <c r="D6" s="110" t="s">
        <v>1054</v>
      </c>
      <c r="E6" s="295"/>
      <c r="F6" s="295"/>
      <c r="G6" s="295"/>
      <c r="H6" s="295"/>
      <c r="I6" s="295"/>
      <c r="J6" s="269" t="s">
        <v>165</v>
      </c>
      <c r="K6" s="224" t="s">
        <v>789</v>
      </c>
      <c r="L6" s="254"/>
    </row>
    <row r="7" spans="1:12" s="217" customFormat="1" ht="15.6" x14ac:dyDescent="0.3">
      <c r="A7" s="283"/>
      <c r="B7" s="222" t="s">
        <v>453</v>
      </c>
      <c r="C7" s="222" t="s">
        <v>1260</v>
      </c>
      <c r="D7" s="110" t="s">
        <v>442</v>
      </c>
      <c r="E7" s="295"/>
      <c r="F7" s="295"/>
      <c r="G7" s="295"/>
      <c r="H7" s="295"/>
      <c r="I7" s="295"/>
      <c r="J7" s="269"/>
      <c r="K7" s="224" t="s">
        <v>1283</v>
      </c>
      <c r="L7" s="254"/>
    </row>
    <row r="8" spans="1:12" s="217" customFormat="1" ht="15.6" x14ac:dyDescent="0.3">
      <c r="A8" s="281" t="s">
        <v>1990</v>
      </c>
      <c r="B8" s="106" t="s">
        <v>1243</v>
      </c>
      <c r="C8" s="244" t="s">
        <v>1252</v>
      </c>
      <c r="D8" s="231" t="s">
        <v>1834</v>
      </c>
      <c r="E8" s="76" t="s">
        <v>355</v>
      </c>
      <c r="F8" s="167">
        <v>200000</v>
      </c>
      <c r="G8" s="167">
        <v>200000</v>
      </c>
      <c r="H8" s="167">
        <v>200000</v>
      </c>
      <c r="I8" s="167">
        <v>200000</v>
      </c>
      <c r="J8" s="268" t="s">
        <v>23</v>
      </c>
      <c r="K8" s="225" t="s">
        <v>787</v>
      </c>
      <c r="L8" s="265" t="s">
        <v>949</v>
      </c>
    </row>
    <row r="9" spans="1:12" s="217" customFormat="1" ht="15.6" x14ac:dyDescent="0.3">
      <c r="A9" s="283"/>
      <c r="B9" s="222" t="s">
        <v>1406</v>
      </c>
      <c r="C9" s="62" t="s">
        <v>1255</v>
      </c>
      <c r="D9" s="222" t="s">
        <v>1407</v>
      </c>
      <c r="E9" s="295"/>
      <c r="F9" s="295" t="s">
        <v>133</v>
      </c>
      <c r="G9" s="295" t="s">
        <v>133</v>
      </c>
      <c r="H9" s="295" t="s">
        <v>133</v>
      </c>
      <c r="I9" s="295" t="s">
        <v>133</v>
      </c>
      <c r="J9" s="269" t="s">
        <v>24</v>
      </c>
      <c r="K9" s="224" t="s">
        <v>1229</v>
      </c>
      <c r="L9" s="254"/>
    </row>
    <row r="10" spans="1:12" s="217" customFormat="1" ht="15.6" x14ac:dyDescent="0.3">
      <c r="A10" s="283"/>
      <c r="B10" s="222" t="s">
        <v>1408</v>
      </c>
      <c r="C10" s="222" t="s">
        <v>1404</v>
      </c>
      <c r="D10" s="110" t="s">
        <v>1405</v>
      </c>
      <c r="E10" s="295"/>
      <c r="F10" s="295"/>
      <c r="G10" s="295"/>
      <c r="H10" s="295"/>
      <c r="I10" s="295"/>
      <c r="J10" s="269" t="s">
        <v>165</v>
      </c>
      <c r="K10" s="224" t="s">
        <v>789</v>
      </c>
      <c r="L10" s="254"/>
    </row>
    <row r="11" spans="1:12" s="217" customFormat="1" ht="15.6" x14ac:dyDescent="0.3">
      <c r="A11" s="284"/>
      <c r="B11" s="258" t="s">
        <v>453</v>
      </c>
      <c r="C11" s="258" t="s">
        <v>1260</v>
      </c>
      <c r="D11" s="113"/>
      <c r="E11" s="296"/>
      <c r="F11" s="296"/>
      <c r="G11" s="296"/>
      <c r="H11" s="296"/>
      <c r="I11" s="296"/>
      <c r="J11" s="49"/>
      <c r="K11" s="47" t="s">
        <v>1283</v>
      </c>
      <c r="L11" s="256"/>
    </row>
    <row r="12" spans="1:12" s="217" customFormat="1" ht="15.6" x14ac:dyDescent="0.3">
      <c r="A12" s="281" t="s">
        <v>1992</v>
      </c>
      <c r="B12" s="65" t="s">
        <v>373</v>
      </c>
      <c r="C12" s="244" t="s">
        <v>370</v>
      </c>
      <c r="D12" s="293" t="s">
        <v>1409</v>
      </c>
      <c r="E12" s="76" t="s">
        <v>355</v>
      </c>
      <c r="F12" s="167">
        <v>700000</v>
      </c>
      <c r="G12" s="167">
        <v>700000</v>
      </c>
      <c r="H12" s="167">
        <v>700000</v>
      </c>
      <c r="I12" s="167">
        <v>700000</v>
      </c>
      <c r="J12" s="268" t="s">
        <v>23</v>
      </c>
      <c r="K12" s="225" t="s">
        <v>787</v>
      </c>
      <c r="L12" s="265" t="s">
        <v>949</v>
      </c>
    </row>
    <row r="13" spans="1:12" s="217" customFormat="1" ht="15.6" x14ac:dyDescent="0.3">
      <c r="A13" s="10"/>
      <c r="B13" s="12" t="s">
        <v>1410</v>
      </c>
      <c r="C13" s="62" t="s">
        <v>372</v>
      </c>
      <c r="D13" s="12" t="s">
        <v>1411</v>
      </c>
      <c r="E13" s="33"/>
      <c r="F13" s="33" t="s">
        <v>133</v>
      </c>
      <c r="G13" s="33" t="s">
        <v>133</v>
      </c>
      <c r="H13" s="33" t="s">
        <v>133</v>
      </c>
      <c r="I13" s="33" t="s">
        <v>133</v>
      </c>
      <c r="J13" s="269" t="s">
        <v>1228</v>
      </c>
      <c r="K13" s="224" t="s">
        <v>1229</v>
      </c>
      <c r="L13" s="254"/>
    </row>
    <row r="14" spans="1:12" s="217" customFormat="1" ht="15.6" x14ac:dyDescent="0.3">
      <c r="A14" s="10"/>
      <c r="B14" s="12" t="s">
        <v>46</v>
      </c>
      <c r="C14" s="222"/>
      <c r="D14" s="207" t="s">
        <v>1412</v>
      </c>
      <c r="E14" s="20"/>
      <c r="F14" s="20"/>
      <c r="G14" s="20"/>
      <c r="H14" s="20"/>
      <c r="I14" s="20"/>
      <c r="J14" s="269" t="s">
        <v>25</v>
      </c>
      <c r="K14" s="224" t="s">
        <v>789</v>
      </c>
      <c r="L14" s="10"/>
    </row>
    <row r="15" spans="1:12" s="217" customFormat="1" ht="15.6" x14ac:dyDescent="0.3">
      <c r="A15" s="10"/>
      <c r="B15" s="12"/>
      <c r="C15" s="222"/>
      <c r="D15" s="207" t="s">
        <v>1413</v>
      </c>
      <c r="E15" s="20"/>
      <c r="F15" s="20"/>
      <c r="G15" s="20"/>
      <c r="H15" s="20"/>
      <c r="I15" s="20"/>
      <c r="J15" s="269"/>
      <c r="K15" s="224"/>
      <c r="L15" s="10"/>
    </row>
    <row r="16" spans="1:12" s="217" customFormat="1" ht="15.6" x14ac:dyDescent="0.3">
      <c r="A16" s="10"/>
      <c r="B16" s="12"/>
      <c r="C16" s="222"/>
      <c r="D16" s="207" t="s">
        <v>1414</v>
      </c>
      <c r="E16" s="20"/>
      <c r="F16" s="20"/>
      <c r="G16" s="20"/>
      <c r="H16" s="20"/>
      <c r="I16" s="20"/>
      <c r="J16" s="269"/>
      <c r="K16" s="224"/>
      <c r="L16" s="10"/>
    </row>
    <row r="17" spans="1:12" s="217" customFormat="1" ht="15.6" x14ac:dyDescent="0.3">
      <c r="A17" s="297"/>
      <c r="B17" s="297"/>
      <c r="C17" s="297"/>
      <c r="D17" s="226" t="s">
        <v>1415</v>
      </c>
      <c r="E17" s="297"/>
      <c r="F17" s="297"/>
      <c r="G17" s="297"/>
      <c r="H17" s="297"/>
      <c r="I17" s="297"/>
      <c r="J17" s="297"/>
      <c r="K17" s="297"/>
      <c r="L17" s="297"/>
    </row>
    <row r="18" spans="1:12" s="217" customFormat="1" ht="15.6" x14ac:dyDescent="0.3">
      <c r="A18" s="281" t="s">
        <v>1991</v>
      </c>
      <c r="B18" s="221" t="s">
        <v>761</v>
      </c>
      <c r="C18" s="221" t="s">
        <v>370</v>
      </c>
      <c r="D18" s="221" t="s">
        <v>1416</v>
      </c>
      <c r="E18" s="291" t="s">
        <v>355</v>
      </c>
      <c r="F18" s="671">
        <v>310000</v>
      </c>
      <c r="G18" s="671">
        <v>310000</v>
      </c>
      <c r="H18" s="671">
        <v>310000</v>
      </c>
      <c r="I18" s="671">
        <v>310000</v>
      </c>
      <c r="J18" s="269" t="s">
        <v>23</v>
      </c>
      <c r="K18" s="224" t="s">
        <v>787</v>
      </c>
      <c r="L18" s="265" t="s">
        <v>949</v>
      </c>
    </row>
    <row r="19" spans="1:12" s="217" customFormat="1" ht="15.6" x14ac:dyDescent="0.3">
      <c r="A19" s="283"/>
      <c r="B19" s="222" t="s">
        <v>1417</v>
      </c>
      <c r="C19" s="222" t="s">
        <v>372</v>
      </c>
      <c r="D19" s="222" t="s">
        <v>1287</v>
      </c>
      <c r="E19" s="271"/>
      <c r="F19" s="271" t="s">
        <v>133</v>
      </c>
      <c r="G19" s="271" t="s">
        <v>133</v>
      </c>
      <c r="H19" s="271" t="s">
        <v>133</v>
      </c>
      <c r="I19" s="271" t="s">
        <v>133</v>
      </c>
      <c r="J19" s="269" t="s">
        <v>1228</v>
      </c>
      <c r="K19" s="224" t="s">
        <v>1229</v>
      </c>
      <c r="L19" s="254"/>
    </row>
    <row r="20" spans="1:12" s="217" customFormat="1" ht="15.6" x14ac:dyDescent="0.3">
      <c r="A20" s="283"/>
      <c r="B20" s="222" t="s">
        <v>53</v>
      </c>
      <c r="C20" s="222"/>
      <c r="D20" s="222" t="s">
        <v>1418</v>
      </c>
      <c r="E20" s="271"/>
      <c r="F20" s="271"/>
      <c r="G20" s="271"/>
      <c r="H20" s="271"/>
      <c r="I20" s="271"/>
      <c r="J20" s="269" t="s">
        <v>25</v>
      </c>
      <c r="K20" s="224" t="s">
        <v>789</v>
      </c>
      <c r="L20" s="254"/>
    </row>
    <row r="21" spans="1:12" s="217" customFormat="1" ht="15.6" x14ac:dyDescent="0.3">
      <c r="A21" s="283"/>
      <c r="B21" s="222"/>
      <c r="C21" s="222"/>
      <c r="D21" s="222" t="s">
        <v>1419</v>
      </c>
      <c r="E21" s="271"/>
      <c r="F21" s="271"/>
      <c r="G21" s="271"/>
      <c r="H21" s="271"/>
      <c r="I21" s="271"/>
      <c r="J21" s="269"/>
      <c r="K21" s="224"/>
      <c r="L21" s="254"/>
    </row>
    <row r="22" spans="1:12" s="217" customFormat="1" ht="15.6" x14ac:dyDescent="0.3">
      <c r="A22" s="283"/>
      <c r="B22" s="222"/>
      <c r="C22" s="222"/>
      <c r="D22" s="222" t="s">
        <v>1420</v>
      </c>
      <c r="E22" s="271"/>
      <c r="F22" s="271"/>
      <c r="G22" s="271"/>
      <c r="H22" s="271"/>
      <c r="I22" s="271"/>
      <c r="J22" s="269"/>
      <c r="K22" s="224"/>
      <c r="L22" s="254"/>
    </row>
    <row r="23" spans="1:12" s="217" customFormat="1" ht="15.6" x14ac:dyDescent="0.3">
      <c r="A23" s="284"/>
      <c r="B23" s="258"/>
      <c r="C23" s="258"/>
      <c r="D23" s="258" t="s">
        <v>1421</v>
      </c>
      <c r="E23" s="277"/>
      <c r="F23" s="277"/>
      <c r="G23" s="277"/>
      <c r="H23" s="277"/>
      <c r="I23" s="277"/>
      <c r="J23" s="270"/>
      <c r="K23" s="226"/>
      <c r="L23" s="279"/>
    </row>
    <row r="24" spans="1:12" s="217" customFormat="1" ht="15.6" x14ac:dyDescent="0.3">
      <c r="A24" s="281" t="s">
        <v>1993</v>
      </c>
      <c r="B24" s="106" t="s">
        <v>389</v>
      </c>
      <c r="C24" s="221" t="s">
        <v>370</v>
      </c>
      <c r="D24" s="231" t="s">
        <v>1422</v>
      </c>
      <c r="E24" s="288" t="s">
        <v>355</v>
      </c>
      <c r="F24" s="268" t="s">
        <v>1222</v>
      </c>
      <c r="G24" s="285">
        <v>10000000</v>
      </c>
      <c r="H24" s="285">
        <v>10000000</v>
      </c>
      <c r="I24" s="285">
        <v>10000000</v>
      </c>
      <c r="J24" s="268" t="s">
        <v>23</v>
      </c>
      <c r="K24" s="225" t="s">
        <v>787</v>
      </c>
      <c r="L24" s="265" t="s">
        <v>949</v>
      </c>
    </row>
    <row r="25" spans="1:12" s="217" customFormat="1" ht="15.6" x14ac:dyDescent="0.3">
      <c r="A25" s="283"/>
      <c r="B25" s="222" t="s">
        <v>1749</v>
      </c>
      <c r="C25" s="222" t="s">
        <v>372</v>
      </c>
      <c r="D25" s="222" t="s">
        <v>1424</v>
      </c>
      <c r="E25" s="271"/>
      <c r="F25" s="271"/>
      <c r="G25" s="271" t="s">
        <v>133</v>
      </c>
      <c r="H25" s="271" t="s">
        <v>133</v>
      </c>
      <c r="I25" s="271" t="s">
        <v>133</v>
      </c>
      <c r="J25" s="269" t="s">
        <v>1228</v>
      </c>
      <c r="K25" s="224" t="s">
        <v>1229</v>
      </c>
      <c r="L25" s="254"/>
    </row>
    <row r="26" spans="1:12" s="217" customFormat="1" ht="15.6" x14ac:dyDescent="0.3">
      <c r="A26" s="283"/>
      <c r="B26" s="222" t="s">
        <v>1423</v>
      </c>
      <c r="C26" s="222"/>
      <c r="D26" s="110" t="s">
        <v>1425</v>
      </c>
      <c r="E26" s="271"/>
      <c r="F26" s="271"/>
      <c r="G26" s="271"/>
      <c r="H26" s="271"/>
      <c r="I26" s="271"/>
      <c r="J26" s="269" t="s">
        <v>25</v>
      </c>
      <c r="K26" s="224" t="s">
        <v>789</v>
      </c>
      <c r="L26" s="254"/>
    </row>
    <row r="27" spans="1:12" s="217" customFormat="1" ht="15.6" x14ac:dyDescent="0.3">
      <c r="A27" s="283"/>
      <c r="B27" s="222" t="s">
        <v>1234</v>
      </c>
      <c r="C27" s="222"/>
      <c r="D27" s="110" t="s">
        <v>1426</v>
      </c>
      <c r="E27" s="271"/>
      <c r="F27" s="271"/>
      <c r="G27" s="271"/>
      <c r="H27" s="271"/>
      <c r="I27" s="271"/>
      <c r="J27" s="269"/>
      <c r="K27" s="224"/>
      <c r="L27" s="254"/>
    </row>
    <row r="28" spans="1:12" s="217" customFormat="1" ht="15.6" x14ac:dyDescent="0.3">
      <c r="A28" s="283"/>
      <c r="B28" s="222" t="s">
        <v>53</v>
      </c>
      <c r="C28" s="222"/>
      <c r="D28" s="110" t="s">
        <v>1427</v>
      </c>
      <c r="E28" s="271"/>
      <c r="F28" s="271"/>
      <c r="G28" s="271"/>
      <c r="H28" s="271"/>
      <c r="I28" s="271"/>
      <c r="J28" s="269"/>
      <c r="K28" s="224"/>
      <c r="L28" s="254"/>
    </row>
    <row r="29" spans="1:12" s="217" customFormat="1" ht="15.6" x14ac:dyDescent="0.3">
      <c r="A29" s="283"/>
      <c r="B29" s="222"/>
      <c r="C29" s="222"/>
      <c r="D29" s="110" t="s">
        <v>1428</v>
      </c>
      <c r="E29" s="275"/>
      <c r="F29" s="269"/>
      <c r="G29" s="269"/>
      <c r="H29" s="269"/>
      <c r="I29" s="269"/>
      <c r="J29" s="269"/>
      <c r="K29" s="224"/>
      <c r="L29" s="254"/>
    </row>
    <row r="30" spans="1:12" s="217" customFormat="1" ht="15.6" x14ac:dyDescent="0.3">
      <c r="A30" s="284"/>
      <c r="B30" s="258"/>
      <c r="C30" s="258"/>
      <c r="D30" s="258" t="s">
        <v>1429</v>
      </c>
      <c r="E30" s="294"/>
      <c r="F30" s="270"/>
      <c r="G30" s="270"/>
      <c r="H30" s="270"/>
      <c r="I30" s="270"/>
      <c r="J30" s="270"/>
      <c r="K30" s="226"/>
      <c r="L30" s="256"/>
    </row>
    <row r="31" spans="1:12" s="217" customFormat="1" ht="15.6" x14ac:dyDescent="0.3">
      <c r="A31" s="502"/>
      <c r="B31" s="253"/>
      <c r="C31" s="253"/>
      <c r="D31" s="253"/>
      <c r="E31" s="757"/>
      <c r="F31" s="753">
        <f>SUM(F8:F30)</f>
        <v>1210000</v>
      </c>
      <c r="G31" s="753">
        <f>SUM(G4:G30)</f>
        <v>11600000</v>
      </c>
      <c r="H31" s="753">
        <f>SUM(H4:H30)</f>
        <v>11600000</v>
      </c>
      <c r="I31" s="753">
        <f>SUM(I4:I30)</f>
        <v>11600000</v>
      </c>
      <c r="J31" s="754"/>
      <c r="K31" s="301"/>
      <c r="L31" s="503"/>
    </row>
    <row r="32" spans="1:12" s="217" customFormat="1" ht="18" x14ac:dyDescent="0.35">
      <c r="A32" s="504"/>
      <c r="B32" s="255"/>
      <c r="C32" s="255"/>
      <c r="D32" s="255"/>
      <c r="E32" s="505"/>
      <c r="F32" s="266"/>
      <c r="G32" s="266"/>
      <c r="H32" s="266"/>
      <c r="I32" s="266"/>
      <c r="J32" s="266"/>
      <c r="K32" s="304"/>
      <c r="L32" s="614">
        <v>103</v>
      </c>
    </row>
    <row r="33" spans="1:12" s="217" customFormat="1" ht="15.6" x14ac:dyDescent="0.3">
      <c r="A33" s="504"/>
      <c r="B33" s="255"/>
      <c r="C33" s="255"/>
      <c r="D33" s="255"/>
      <c r="E33" s="505"/>
      <c r="F33" s="266"/>
      <c r="G33" s="266"/>
      <c r="H33" s="266"/>
      <c r="I33" s="266"/>
      <c r="J33" s="266"/>
      <c r="K33" s="304"/>
      <c r="L33" s="506"/>
    </row>
    <row r="34" spans="1:12" s="138" customFormat="1" ht="15.6" x14ac:dyDescent="0.3">
      <c r="A34" s="810" t="s">
        <v>0</v>
      </c>
      <c r="B34" s="807" t="s">
        <v>9</v>
      </c>
      <c r="C34" s="804" t="s">
        <v>5</v>
      </c>
      <c r="D34" s="17" t="s">
        <v>1</v>
      </c>
      <c r="E34" s="852" t="s">
        <v>12</v>
      </c>
      <c r="F34" s="852"/>
      <c r="G34" s="852"/>
      <c r="H34" s="852"/>
      <c r="I34" s="852"/>
      <c r="J34" s="17" t="s">
        <v>6</v>
      </c>
      <c r="K34" s="19" t="s">
        <v>8</v>
      </c>
      <c r="L34" s="17" t="s">
        <v>14</v>
      </c>
    </row>
    <row r="35" spans="1:12" s="138" customFormat="1" ht="15.6" x14ac:dyDescent="0.3">
      <c r="A35" s="811"/>
      <c r="B35" s="808"/>
      <c r="C35" s="805"/>
      <c r="D35" s="20" t="s">
        <v>2</v>
      </c>
      <c r="E35" s="245">
        <v>2561</v>
      </c>
      <c r="F35" s="17">
        <v>2562</v>
      </c>
      <c r="G35" s="246">
        <v>2563</v>
      </c>
      <c r="H35" s="245">
        <v>2564</v>
      </c>
      <c r="I35" s="17">
        <v>2565</v>
      </c>
      <c r="J35" s="20" t="s">
        <v>7</v>
      </c>
      <c r="K35" s="23" t="s">
        <v>3</v>
      </c>
      <c r="L35" s="20" t="s">
        <v>13</v>
      </c>
    </row>
    <row r="36" spans="1:12" s="138" customFormat="1" ht="15.6" x14ac:dyDescent="0.3">
      <c r="A36" s="812"/>
      <c r="B36" s="809"/>
      <c r="C36" s="806"/>
      <c r="D36" s="24"/>
      <c r="E36" s="25" t="s">
        <v>4</v>
      </c>
      <c r="F36" s="24" t="s">
        <v>4</v>
      </c>
      <c r="G36" s="26" t="s">
        <v>4</v>
      </c>
      <c r="H36" s="25" t="s">
        <v>4</v>
      </c>
      <c r="I36" s="24" t="s">
        <v>4</v>
      </c>
      <c r="J36" s="24"/>
      <c r="K36" s="27"/>
      <c r="L36" s="24"/>
    </row>
    <row r="37" spans="1:12" s="217" customFormat="1" ht="15.6" x14ac:dyDescent="0.3">
      <c r="A37" s="281" t="s">
        <v>1994</v>
      </c>
      <c r="B37" s="65" t="s">
        <v>373</v>
      </c>
      <c r="C37" s="244" t="s">
        <v>370</v>
      </c>
      <c r="D37" s="293" t="s">
        <v>1430</v>
      </c>
      <c r="E37" s="288" t="s">
        <v>355</v>
      </c>
      <c r="F37" s="288">
        <v>850000</v>
      </c>
      <c r="G37" s="288">
        <v>850000</v>
      </c>
      <c r="H37" s="288">
        <v>850000</v>
      </c>
      <c r="I37" s="288">
        <v>850000</v>
      </c>
      <c r="J37" s="268" t="s">
        <v>23</v>
      </c>
      <c r="K37" s="225" t="s">
        <v>787</v>
      </c>
      <c r="L37" s="265" t="s">
        <v>949</v>
      </c>
    </row>
    <row r="38" spans="1:12" s="217" customFormat="1" ht="15.6" x14ac:dyDescent="0.3">
      <c r="A38" s="10"/>
      <c r="B38" s="12" t="s">
        <v>1431</v>
      </c>
      <c r="C38" s="62" t="s">
        <v>372</v>
      </c>
      <c r="D38" s="12" t="s">
        <v>1411</v>
      </c>
      <c r="E38" s="33"/>
      <c r="F38" s="33" t="s">
        <v>133</v>
      </c>
      <c r="G38" s="33" t="s">
        <v>133</v>
      </c>
      <c r="H38" s="33" t="s">
        <v>133</v>
      </c>
      <c r="I38" s="33" t="s">
        <v>133</v>
      </c>
      <c r="J38" s="269" t="s">
        <v>1228</v>
      </c>
      <c r="K38" s="224" t="s">
        <v>1229</v>
      </c>
      <c r="L38" s="254"/>
    </row>
    <row r="39" spans="1:12" s="217" customFormat="1" ht="15.6" x14ac:dyDescent="0.3">
      <c r="A39" s="10"/>
      <c r="B39" s="12" t="s">
        <v>484</v>
      </c>
      <c r="C39" s="222"/>
      <c r="D39" s="207" t="s">
        <v>1432</v>
      </c>
      <c r="E39" s="20"/>
      <c r="F39" s="20"/>
      <c r="G39" s="20"/>
      <c r="H39" s="20"/>
      <c r="I39" s="20"/>
      <c r="J39" s="269" t="s">
        <v>25</v>
      </c>
      <c r="K39" s="224" t="s">
        <v>789</v>
      </c>
      <c r="L39" s="10"/>
    </row>
    <row r="40" spans="1:12" s="217" customFormat="1" ht="15.6" x14ac:dyDescent="0.3">
      <c r="A40" s="10"/>
      <c r="B40" s="12"/>
      <c r="C40" s="222"/>
      <c r="D40" s="207" t="s">
        <v>1413</v>
      </c>
      <c r="E40" s="20"/>
      <c r="F40" s="20"/>
      <c r="G40" s="20"/>
      <c r="H40" s="20"/>
      <c r="I40" s="20"/>
      <c r="J40" s="269"/>
      <c r="K40" s="224"/>
      <c r="L40" s="10"/>
    </row>
    <row r="41" spans="1:12" s="217" customFormat="1" ht="15.6" x14ac:dyDescent="0.3">
      <c r="A41" s="10"/>
      <c r="B41" s="12"/>
      <c r="C41" s="222"/>
      <c r="D41" s="207" t="s">
        <v>1414</v>
      </c>
      <c r="E41" s="20"/>
      <c r="F41" s="20"/>
      <c r="G41" s="20"/>
      <c r="H41" s="20"/>
      <c r="I41" s="20"/>
      <c r="J41" s="269"/>
      <c r="K41" s="224"/>
      <c r="L41" s="10"/>
    </row>
    <row r="42" spans="1:12" s="217" customFormat="1" ht="15.6" x14ac:dyDescent="0.3">
      <c r="A42" s="297"/>
      <c r="B42" s="297"/>
      <c r="C42" s="297"/>
      <c r="D42" s="226" t="s">
        <v>1415</v>
      </c>
      <c r="E42" s="297"/>
      <c r="F42" s="297"/>
      <c r="G42" s="297"/>
      <c r="H42" s="297"/>
      <c r="I42" s="297"/>
      <c r="J42" s="297"/>
      <c r="K42" s="297"/>
      <c r="L42" s="297"/>
    </row>
    <row r="43" spans="1:12" s="217" customFormat="1" ht="15.6" x14ac:dyDescent="0.3">
      <c r="A43" s="281" t="s">
        <v>1995</v>
      </c>
      <c r="B43" s="65" t="s">
        <v>373</v>
      </c>
      <c r="C43" s="244" t="s">
        <v>370</v>
      </c>
      <c r="D43" s="293" t="s">
        <v>1433</v>
      </c>
      <c r="E43" s="288" t="s">
        <v>355</v>
      </c>
      <c r="F43" s="288">
        <v>350000</v>
      </c>
      <c r="G43" s="288">
        <v>350000</v>
      </c>
      <c r="H43" s="288">
        <v>350000</v>
      </c>
      <c r="I43" s="288">
        <v>350000</v>
      </c>
      <c r="J43" s="268" t="s">
        <v>23</v>
      </c>
      <c r="K43" s="225" t="s">
        <v>787</v>
      </c>
      <c r="L43" s="265" t="s">
        <v>949</v>
      </c>
    </row>
    <row r="44" spans="1:12" s="217" customFormat="1" ht="15.6" x14ac:dyDescent="0.3">
      <c r="A44" s="10"/>
      <c r="B44" s="12" t="s">
        <v>1434</v>
      </c>
      <c r="C44" s="62" t="s">
        <v>372</v>
      </c>
      <c r="D44" s="12" t="s">
        <v>1411</v>
      </c>
      <c r="E44" s="33"/>
      <c r="F44" s="33" t="s">
        <v>133</v>
      </c>
      <c r="G44" s="33" t="s">
        <v>133</v>
      </c>
      <c r="H44" s="33" t="s">
        <v>133</v>
      </c>
      <c r="I44" s="33" t="s">
        <v>133</v>
      </c>
      <c r="J44" s="269" t="s">
        <v>1228</v>
      </c>
      <c r="K44" s="224" t="s">
        <v>1229</v>
      </c>
      <c r="L44" s="254"/>
    </row>
    <row r="45" spans="1:12" s="217" customFormat="1" ht="15.6" x14ac:dyDescent="0.3">
      <c r="A45" s="10"/>
      <c r="B45" s="12" t="s">
        <v>1435</v>
      </c>
      <c r="C45" s="222"/>
      <c r="D45" s="207" t="s">
        <v>1436</v>
      </c>
      <c r="E45" s="20"/>
      <c r="F45" s="20"/>
      <c r="G45" s="20"/>
      <c r="H45" s="20"/>
      <c r="I45" s="20"/>
      <c r="J45" s="269" t="s">
        <v>25</v>
      </c>
      <c r="K45" s="224" t="s">
        <v>789</v>
      </c>
      <c r="L45" s="10"/>
    </row>
    <row r="46" spans="1:12" s="217" customFormat="1" ht="15.6" x14ac:dyDescent="0.3">
      <c r="A46" s="10"/>
      <c r="B46" s="12" t="s">
        <v>484</v>
      </c>
      <c r="C46" s="222"/>
      <c r="D46" s="207" t="s">
        <v>1437</v>
      </c>
      <c r="E46" s="20"/>
      <c r="F46" s="20"/>
      <c r="G46" s="20"/>
      <c r="H46" s="20"/>
      <c r="I46" s="20"/>
      <c r="J46" s="269"/>
      <c r="K46" s="224"/>
      <c r="L46" s="10"/>
    </row>
    <row r="47" spans="1:12" s="217" customFormat="1" ht="15.6" x14ac:dyDescent="0.3">
      <c r="A47" s="10"/>
      <c r="B47" s="12"/>
      <c r="C47" s="222"/>
      <c r="D47" s="207" t="s">
        <v>1438</v>
      </c>
      <c r="E47" s="20"/>
      <c r="F47" s="20"/>
      <c r="G47" s="20"/>
      <c r="H47" s="20"/>
      <c r="I47" s="20"/>
      <c r="J47" s="269"/>
      <c r="K47" s="224"/>
      <c r="L47" s="10"/>
    </row>
    <row r="48" spans="1:12" s="217" customFormat="1" ht="15.6" x14ac:dyDescent="0.3">
      <c r="A48" s="223"/>
      <c r="B48" s="223"/>
      <c r="C48" s="223"/>
      <c r="D48" s="224" t="s">
        <v>1439</v>
      </c>
      <c r="E48" s="223"/>
      <c r="F48" s="223"/>
      <c r="G48" s="223"/>
      <c r="H48" s="223"/>
      <c r="I48" s="223"/>
      <c r="J48" s="223"/>
      <c r="K48" s="223"/>
      <c r="L48" s="223"/>
    </row>
    <row r="49" spans="1:12" s="217" customFormat="1" ht="15.6" x14ac:dyDescent="0.3">
      <c r="A49" s="297"/>
      <c r="B49" s="297"/>
      <c r="C49" s="297"/>
      <c r="D49" s="226" t="s">
        <v>1310</v>
      </c>
      <c r="E49" s="297"/>
      <c r="F49" s="297"/>
      <c r="G49" s="297"/>
      <c r="H49" s="297"/>
      <c r="I49" s="297"/>
      <c r="J49" s="297"/>
      <c r="K49" s="297"/>
      <c r="L49" s="297"/>
    </row>
    <row r="50" spans="1:12" s="217" customFormat="1" ht="15.6" x14ac:dyDescent="0.3">
      <c r="A50" s="281" t="s">
        <v>1996</v>
      </c>
      <c r="B50" s="65" t="s">
        <v>373</v>
      </c>
      <c r="C50" s="244" t="s">
        <v>370</v>
      </c>
      <c r="D50" s="293" t="s">
        <v>1433</v>
      </c>
      <c r="E50" s="288" t="s">
        <v>355</v>
      </c>
      <c r="F50" s="288">
        <v>350000</v>
      </c>
      <c r="G50" s="288">
        <v>350000</v>
      </c>
      <c r="H50" s="288">
        <v>350000</v>
      </c>
      <c r="I50" s="288">
        <v>350000</v>
      </c>
      <c r="J50" s="268" t="s">
        <v>23</v>
      </c>
      <c r="K50" s="225" t="s">
        <v>787</v>
      </c>
      <c r="L50" s="265" t="s">
        <v>949</v>
      </c>
    </row>
    <row r="51" spans="1:12" s="217" customFormat="1" ht="15.6" x14ac:dyDescent="0.3">
      <c r="A51" s="10"/>
      <c r="B51" s="12" t="s">
        <v>1440</v>
      </c>
      <c r="C51" s="62" t="s">
        <v>372</v>
      </c>
      <c r="D51" s="12" t="s">
        <v>1411</v>
      </c>
      <c r="E51" s="33"/>
      <c r="F51" s="33" t="s">
        <v>133</v>
      </c>
      <c r="G51" s="33" t="s">
        <v>133</v>
      </c>
      <c r="H51" s="33" t="s">
        <v>133</v>
      </c>
      <c r="I51" s="33" t="s">
        <v>133</v>
      </c>
      <c r="J51" s="269" t="s">
        <v>1228</v>
      </c>
      <c r="K51" s="224" t="s">
        <v>1229</v>
      </c>
      <c r="L51" s="254"/>
    </row>
    <row r="52" spans="1:12" s="217" customFormat="1" ht="15.6" x14ac:dyDescent="0.3">
      <c r="A52" s="10"/>
      <c r="B52" s="12" t="s">
        <v>1441</v>
      </c>
      <c r="C52" s="222"/>
      <c r="D52" s="207" t="s">
        <v>1436</v>
      </c>
      <c r="E52" s="20"/>
      <c r="F52" s="20"/>
      <c r="G52" s="20"/>
      <c r="H52" s="20"/>
      <c r="I52" s="20"/>
      <c r="J52" s="269" t="s">
        <v>25</v>
      </c>
      <c r="K52" s="224" t="s">
        <v>789</v>
      </c>
      <c r="L52" s="10"/>
    </row>
    <row r="53" spans="1:12" s="217" customFormat="1" ht="15.6" x14ac:dyDescent="0.3">
      <c r="A53" s="10"/>
      <c r="B53" s="12" t="s">
        <v>484</v>
      </c>
      <c r="C53" s="222"/>
      <c r="D53" s="207" t="s">
        <v>1437</v>
      </c>
      <c r="E53" s="20"/>
      <c r="F53" s="20"/>
      <c r="G53" s="20"/>
      <c r="H53" s="20"/>
      <c r="I53" s="20"/>
      <c r="J53" s="269"/>
      <c r="K53" s="224"/>
      <c r="L53" s="10"/>
    </row>
    <row r="54" spans="1:12" s="217" customFormat="1" ht="15.6" x14ac:dyDescent="0.3">
      <c r="A54" s="10"/>
      <c r="B54" s="12"/>
      <c r="C54" s="222"/>
      <c r="D54" s="207" t="s">
        <v>1442</v>
      </c>
      <c r="E54" s="20"/>
      <c r="F54" s="20"/>
      <c r="G54" s="20"/>
      <c r="H54" s="20"/>
      <c r="I54" s="20"/>
      <c r="J54" s="269"/>
      <c r="K54" s="224"/>
      <c r="L54" s="10"/>
    </row>
    <row r="55" spans="1:12" s="217" customFormat="1" ht="15.6" x14ac:dyDescent="0.3">
      <c r="A55" s="223"/>
      <c r="B55" s="223"/>
      <c r="C55" s="223"/>
      <c r="D55" s="224" t="s">
        <v>1439</v>
      </c>
      <c r="E55" s="223"/>
      <c r="F55" s="223"/>
      <c r="G55" s="223"/>
      <c r="H55" s="223"/>
      <c r="I55" s="223"/>
      <c r="J55" s="223"/>
      <c r="K55" s="223"/>
      <c r="L55" s="223"/>
    </row>
    <row r="56" spans="1:12" s="217" customFormat="1" ht="15.6" x14ac:dyDescent="0.3">
      <c r="A56" s="297"/>
      <c r="B56" s="297"/>
      <c r="C56" s="297"/>
      <c r="D56" s="226" t="s">
        <v>1310</v>
      </c>
      <c r="E56" s="297"/>
      <c r="F56" s="297"/>
      <c r="G56" s="297"/>
      <c r="H56" s="297"/>
      <c r="I56" s="297"/>
      <c r="J56" s="297"/>
      <c r="K56" s="297"/>
      <c r="L56" s="297"/>
    </row>
    <row r="57" spans="1:12" s="217" customFormat="1" ht="15.6" x14ac:dyDescent="0.3">
      <c r="A57" s="281" t="s">
        <v>1997</v>
      </c>
      <c r="B57" s="65" t="s">
        <v>424</v>
      </c>
      <c r="C57" s="244" t="s">
        <v>370</v>
      </c>
      <c r="D57" s="293" t="s">
        <v>1443</v>
      </c>
      <c r="E57" s="288" t="s">
        <v>355</v>
      </c>
      <c r="F57" s="288">
        <v>200000</v>
      </c>
      <c r="G57" s="288">
        <v>200000</v>
      </c>
      <c r="H57" s="288">
        <v>200000</v>
      </c>
      <c r="I57" s="288">
        <v>200000</v>
      </c>
      <c r="J57" s="268" t="s">
        <v>23</v>
      </c>
      <c r="K57" s="225" t="s">
        <v>787</v>
      </c>
      <c r="L57" s="265" t="s">
        <v>949</v>
      </c>
    </row>
    <row r="58" spans="1:12" s="217" customFormat="1" ht="15.6" x14ac:dyDescent="0.3">
      <c r="A58" s="10"/>
      <c r="B58" s="12" t="s">
        <v>1444</v>
      </c>
      <c r="C58" s="62" t="s">
        <v>372</v>
      </c>
      <c r="D58" s="12" t="s">
        <v>1445</v>
      </c>
      <c r="E58" s="33"/>
      <c r="F58" s="33" t="s">
        <v>133</v>
      </c>
      <c r="G58" s="33" t="s">
        <v>133</v>
      </c>
      <c r="H58" s="33" t="s">
        <v>133</v>
      </c>
      <c r="I58" s="33" t="s">
        <v>133</v>
      </c>
      <c r="J58" s="269" t="s">
        <v>1228</v>
      </c>
      <c r="K58" s="224" t="s">
        <v>1229</v>
      </c>
      <c r="L58" s="254"/>
    </row>
    <row r="59" spans="1:12" s="217" customFormat="1" ht="15.6" x14ac:dyDescent="0.3">
      <c r="A59" s="10"/>
      <c r="B59" s="12" t="s">
        <v>52</v>
      </c>
      <c r="C59" s="222"/>
      <c r="D59" s="207" t="s">
        <v>1446</v>
      </c>
      <c r="E59" s="20"/>
      <c r="F59" s="20"/>
      <c r="G59" s="20"/>
      <c r="H59" s="20"/>
      <c r="I59" s="20"/>
      <c r="J59" s="269" t="s">
        <v>25</v>
      </c>
      <c r="K59" s="224" t="s">
        <v>789</v>
      </c>
      <c r="L59" s="10"/>
    </row>
    <row r="60" spans="1:12" s="217" customFormat="1" ht="15.6" x14ac:dyDescent="0.3">
      <c r="A60" s="10"/>
      <c r="B60" s="12"/>
      <c r="C60" s="222"/>
      <c r="D60" s="207" t="s">
        <v>1447</v>
      </c>
      <c r="E60" s="20"/>
      <c r="F60" s="20"/>
      <c r="G60" s="20"/>
      <c r="H60" s="20"/>
      <c r="I60" s="20"/>
      <c r="J60" s="269"/>
      <c r="K60" s="224"/>
      <c r="L60" s="10"/>
    </row>
    <row r="61" spans="1:12" s="217" customFormat="1" ht="15.6" x14ac:dyDescent="0.3">
      <c r="A61" s="297"/>
      <c r="B61" s="297"/>
      <c r="C61" s="297"/>
      <c r="D61" s="226" t="s">
        <v>1310</v>
      </c>
      <c r="E61" s="297"/>
      <c r="F61" s="297"/>
      <c r="G61" s="297"/>
      <c r="H61" s="297"/>
      <c r="I61" s="297"/>
      <c r="J61" s="297"/>
      <c r="K61" s="297"/>
      <c r="L61" s="297"/>
    </row>
    <row r="62" spans="1:12" s="217" customFormat="1" ht="15.6" x14ac:dyDescent="0.3">
      <c r="A62" s="300"/>
      <c r="B62" s="300"/>
      <c r="C62" s="300"/>
      <c r="D62" s="301"/>
      <c r="E62" s="300"/>
      <c r="F62" s="755">
        <f>SUM(F37:F61)</f>
        <v>1750000</v>
      </c>
      <c r="G62" s="755">
        <f>SUM(G37:G61)</f>
        <v>1750000</v>
      </c>
      <c r="H62" s="755">
        <f>SUM(H37:H61)</f>
        <v>1750000</v>
      </c>
      <c r="I62" s="755">
        <f>SUM(I37:I61)</f>
        <v>1750000</v>
      </c>
      <c r="J62" s="300"/>
      <c r="K62" s="300"/>
      <c r="L62" s="300"/>
    </row>
    <row r="63" spans="1:12" s="217" customFormat="1" ht="15.6" x14ac:dyDescent="0.3">
      <c r="A63" s="303"/>
      <c r="B63" s="303"/>
      <c r="C63" s="303"/>
      <c r="D63" s="304"/>
      <c r="E63" s="303"/>
      <c r="F63" s="303"/>
      <c r="G63" s="303"/>
      <c r="H63" s="303"/>
      <c r="I63" s="303"/>
      <c r="J63" s="303"/>
      <c r="K63" s="303"/>
      <c r="L63" s="303"/>
    </row>
    <row r="64" spans="1:12" s="217" customFormat="1" ht="15.6" x14ac:dyDescent="0.3">
      <c r="A64" s="303"/>
      <c r="B64" s="303"/>
      <c r="C64" s="303"/>
      <c r="D64" s="304"/>
      <c r="E64" s="303"/>
      <c r="F64" s="303"/>
      <c r="G64" s="303"/>
      <c r="H64" s="303"/>
      <c r="I64" s="303"/>
      <c r="J64" s="303"/>
      <c r="K64" s="303"/>
      <c r="L64" s="303"/>
    </row>
    <row r="65" spans="1:12" s="217" customFormat="1" ht="18" x14ac:dyDescent="0.35">
      <c r="A65" s="303"/>
      <c r="B65" s="303"/>
      <c r="C65" s="303"/>
      <c r="D65" s="304"/>
      <c r="E65" s="303"/>
      <c r="F65" s="303"/>
      <c r="G65" s="303"/>
      <c r="H65" s="303"/>
      <c r="I65" s="303"/>
      <c r="J65" s="303"/>
      <c r="K65" s="303"/>
      <c r="L65" s="659">
        <v>104</v>
      </c>
    </row>
    <row r="66" spans="1:12" s="217" customFormat="1" ht="15.6" x14ac:dyDescent="0.3">
      <c r="A66" s="303"/>
      <c r="B66" s="303"/>
      <c r="C66" s="303"/>
      <c r="D66" s="304"/>
      <c r="E66" s="303"/>
      <c r="F66" s="303"/>
      <c r="G66" s="303"/>
      <c r="H66" s="303"/>
      <c r="I66" s="303"/>
      <c r="J66" s="303"/>
      <c r="K66" s="303"/>
      <c r="L66" s="303"/>
    </row>
    <row r="67" spans="1:12" s="138" customFormat="1" ht="15.6" x14ac:dyDescent="0.3">
      <c r="A67" s="810" t="s">
        <v>0</v>
      </c>
      <c r="B67" s="807" t="s">
        <v>9</v>
      </c>
      <c r="C67" s="804" t="s">
        <v>5</v>
      </c>
      <c r="D67" s="17" t="s">
        <v>1</v>
      </c>
      <c r="E67" s="852" t="s">
        <v>12</v>
      </c>
      <c r="F67" s="852"/>
      <c r="G67" s="852"/>
      <c r="H67" s="852"/>
      <c r="I67" s="852"/>
      <c r="J67" s="17" t="s">
        <v>6</v>
      </c>
      <c r="K67" s="19" t="s">
        <v>8</v>
      </c>
      <c r="L67" s="17" t="s">
        <v>14</v>
      </c>
    </row>
    <row r="68" spans="1:12" s="138" customFormat="1" ht="15.6" x14ac:dyDescent="0.3">
      <c r="A68" s="811"/>
      <c r="B68" s="808"/>
      <c r="C68" s="805"/>
      <c r="D68" s="20" t="s">
        <v>2</v>
      </c>
      <c r="E68" s="245">
        <v>2561</v>
      </c>
      <c r="F68" s="17">
        <v>2562</v>
      </c>
      <c r="G68" s="246">
        <v>2563</v>
      </c>
      <c r="H68" s="245">
        <v>2564</v>
      </c>
      <c r="I68" s="17">
        <v>2565</v>
      </c>
      <c r="J68" s="20" t="s">
        <v>7</v>
      </c>
      <c r="K68" s="23" t="s">
        <v>3</v>
      </c>
      <c r="L68" s="20" t="s">
        <v>13</v>
      </c>
    </row>
    <row r="69" spans="1:12" s="138" customFormat="1" ht="15.6" x14ac:dyDescent="0.3">
      <c r="A69" s="812"/>
      <c r="B69" s="809"/>
      <c r="C69" s="806"/>
      <c r="D69" s="24"/>
      <c r="E69" s="25" t="s">
        <v>4</v>
      </c>
      <c r="F69" s="24" t="s">
        <v>4</v>
      </c>
      <c r="G69" s="26" t="s">
        <v>4</v>
      </c>
      <c r="H69" s="25" t="s">
        <v>4</v>
      </c>
      <c r="I69" s="24" t="s">
        <v>4</v>
      </c>
      <c r="J69" s="24"/>
      <c r="K69" s="27"/>
      <c r="L69" s="24"/>
    </row>
    <row r="70" spans="1:12" s="217" customFormat="1" ht="15.6" x14ac:dyDescent="0.3">
      <c r="A70" s="281" t="s">
        <v>1998</v>
      </c>
      <c r="B70" s="221" t="s">
        <v>761</v>
      </c>
      <c r="C70" s="221" t="s">
        <v>370</v>
      </c>
      <c r="D70" s="221" t="s">
        <v>1448</v>
      </c>
      <c r="E70" s="291" t="s">
        <v>355</v>
      </c>
      <c r="F70" s="671">
        <v>1800000</v>
      </c>
      <c r="G70" s="269" t="s">
        <v>1222</v>
      </c>
      <c r="H70" s="269" t="s">
        <v>1222</v>
      </c>
      <c r="I70" s="269" t="s">
        <v>1222</v>
      </c>
      <c r="J70" s="269" t="s">
        <v>23</v>
      </c>
      <c r="K70" s="224" t="s">
        <v>787</v>
      </c>
      <c r="L70" s="265" t="s">
        <v>949</v>
      </c>
    </row>
    <row r="71" spans="1:12" s="217" customFormat="1" ht="15.6" x14ac:dyDescent="0.3">
      <c r="A71" s="283"/>
      <c r="B71" s="222" t="s">
        <v>1449</v>
      </c>
      <c r="C71" s="222" t="s">
        <v>372</v>
      </c>
      <c r="D71" s="222" t="s">
        <v>1287</v>
      </c>
      <c r="E71" s="271"/>
      <c r="F71" s="271" t="s">
        <v>133</v>
      </c>
      <c r="G71" s="271"/>
      <c r="H71" s="271"/>
      <c r="I71" s="271"/>
      <c r="J71" s="269" t="s">
        <v>1228</v>
      </c>
      <c r="K71" s="224" t="s">
        <v>1229</v>
      </c>
      <c r="L71" s="254"/>
    </row>
    <row r="72" spans="1:12" x14ac:dyDescent="0.6">
      <c r="A72" s="283"/>
      <c r="B72" s="222" t="s">
        <v>1450</v>
      </c>
      <c r="C72" s="222"/>
      <c r="D72" s="222" t="s">
        <v>1451</v>
      </c>
      <c r="E72" s="271"/>
      <c r="F72" s="271"/>
      <c r="G72" s="271"/>
      <c r="H72" s="271"/>
      <c r="I72" s="271"/>
      <c r="J72" s="269" t="s">
        <v>25</v>
      </c>
      <c r="K72" s="224" t="s">
        <v>789</v>
      </c>
      <c r="L72" s="254"/>
    </row>
    <row r="73" spans="1:12" x14ac:dyDescent="0.6">
      <c r="A73" s="283"/>
      <c r="B73" s="222" t="s">
        <v>1452</v>
      </c>
      <c r="C73" s="222"/>
      <c r="D73" s="222" t="s">
        <v>1419</v>
      </c>
      <c r="E73" s="271"/>
      <c r="F73" s="271"/>
      <c r="G73" s="271"/>
      <c r="H73" s="271"/>
      <c r="I73" s="271"/>
      <c r="J73" s="269"/>
      <c r="K73" s="224"/>
      <c r="L73" s="254"/>
    </row>
    <row r="74" spans="1:12" x14ac:dyDescent="0.6">
      <c r="A74" s="283"/>
      <c r="B74" s="222" t="s">
        <v>52</v>
      </c>
      <c r="C74" s="222"/>
      <c r="D74" s="222" t="s">
        <v>1420</v>
      </c>
      <c r="E74" s="271"/>
      <c r="F74" s="271"/>
      <c r="G74" s="271"/>
      <c r="H74" s="271"/>
      <c r="I74" s="271"/>
      <c r="J74" s="269"/>
      <c r="K74" s="224"/>
      <c r="L74" s="254"/>
    </row>
    <row r="75" spans="1:12" x14ac:dyDescent="0.6">
      <c r="A75" s="284"/>
      <c r="B75" s="258"/>
      <c r="C75" s="258"/>
      <c r="D75" s="258" t="s">
        <v>1421</v>
      </c>
      <c r="E75" s="277"/>
      <c r="F75" s="277"/>
      <c r="G75" s="277"/>
      <c r="H75" s="277"/>
      <c r="I75" s="277"/>
      <c r="J75" s="270"/>
      <c r="K75" s="226"/>
      <c r="L75" s="279"/>
    </row>
    <row r="76" spans="1:12" x14ac:dyDescent="0.6">
      <c r="A76" s="281" t="s">
        <v>1999</v>
      </c>
      <c r="B76" s="221" t="s">
        <v>761</v>
      </c>
      <c r="C76" s="221" t="s">
        <v>370</v>
      </c>
      <c r="D76" s="221" t="s">
        <v>1453</v>
      </c>
      <c r="E76" s="291" t="s">
        <v>355</v>
      </c>
      <c r="F76" s="671">
        <v>700000</v>
      </c>
      <c r="G76" s="269" t="s">
        <v>1222</v>
      </c>
      <c r="H76" s="269" t="s">
        <v>1222</v>
      </c>
      <c r="I76" s="269" t="s">
        <v>1222</v>
      </c>
      <c r="J76" s="269" t="s">
        <v>23</v>
      </c>
      <c r="K76" s="224" t="s">
        <v>787</v>
      </c>
      <c r="L76" s="265" t="s">
        <v>949</v>
      </c>
    </row>
    <row r="77" spans="1:12" x14ac:dyDescent="0.6">
      <c r="A77" s="283"/>
      <c r="B77" s="222" t="s">
        <v>1449</v>
      </c>
      <c r="C77" s="222" t="s">
        <v>372</v>
      </c>
      <c r="D77" s="222" t="s">
        <v>1287</v>
      </c>
      <c r="E77" s="271"/>
      <c r="F77" s="271" t="s">
        <v>133</v>
      </c>
      <c r="G77" s="271"/>
      <c r="H77" s="271"/>
      <c r="I77" s="271"/>
      <c r="J77" s="269" t="s">
        <v>1228</v>
      </c>
      <c r="K77" s="224" t="s">
        <v>1229</v>
      </c>
      <c r="L77" s="254"/>
    </row>
    <row r="78" spans="1:12" x14ac:dyDescent="0.6">
      <c r="A78" s="283"/>
      <c r="B78" s="222" t="s">
        <v>1454</v>
      </c>
      <c r="C78" s="222"/>
      <c r="D78" s="222" t="s">
        <v>1455</v>
      </c>
      <c r="E78" s="271"/>
      <c r="F78" s="271"/>
      <c r="G78" s="271"/>
      <c r="H78" s="271"/>
      <c r="I78" s="271"/>
      <c r="J78" s="269" t="s">
        <v>25</v>
      </c>
      <c r="K78" s="224" t="s">
        <v>789</v>
      </c>
      <c r="L78" s="254"/>
    </row>
    <row r="79" spans="1:12" x14ac:dyDescent="0.6">
      <c r="A79" s="283"/>
      <c r="B79" s="222" t="s">
        <v>1452</v>
      </c>
      <c r="C79" s="222"/>
      <c r="D79" s="222" t="s">
        <v>1419</v>
      </c>
      <c r="E79" s="271"/>
      <c r="F79" s="271"/>
      <c r="G79" s="271"/>
      <c r="H79" s="271"/>
      <c r="I79" s="271"/>
      <c r="J79" s="269"/>
      <c r="K79" s="224"/>
      <c r="L79" s="254"/>
    </row>
    <row r="80" spans="1:12" x14ac:dyDescent="0.6">
      <c r="A80" s="283"/>
      <c r="B80" s="222" t="s">
        <v>52</v>
      </c>
      <c r="C80" s="222"/>
      <c r="D80" s="222" t="s">
        <v>1420</v>
      </c>
      <c r="E80" s="271"/>
      <c r="F80" s="271"/>
      <c r="G80" s="271"/>
      <c r="H80" s="271"/>
      <c r="I80" s="271"/>
      <c r="J80" s="269"/>
      <c r="K80" s="224"/>
      <c r="L80" s="254"/>
    </row>
    <row r="81" spans="1:12" x14ac:dyDescent="0.6">
      <c r="A81" s="284"/>
      <c r="B81" s="258"/>
      <c r="C81" s="258"/>
      <c r="D81" s="258" t="s">
        <v>1421</v>
      </c>
      <c r="E81" s="277"/>
      <c r="F81" s="277"/>
      <c r="G81" s="277"/>
      <c r="H81" s="277"/>
      <c r="I81" s="277"/>
      <c r="J81" s="270"/>
      <c r="K81" s="226"/>
      <c r="L81" s="279"/>
    </row>
    <row r="82" spans="1:12" x14ac:dyDescent="0.6">
      <c r="A82" s="281" t="s">
        <v>2000</v>
      </c>
      <c r="B82" s="221" t="s">
        <v>761</v>
      </c>
      <c r="C82" s="221" t="s">
        <v>370</v>
      </c>
      <c r="D82" s="221" t="s">
        <v>1456</v>
      </c>
      <c r="E82" s="291" t="s">
        <v>355</v>
      </c>
      <c r="F82" s="671">
        <v>600000</v>
      </c>
      <c r="G82" s="269" t="s">
        <v>1222</v>
      </c>
      <c r="H82" s="269" t="s">
        <v>1222</v>
      </c>
      <c r="I82" s="269" t="s">
        <v>1222</v>
      </c>
      <c r="J82" s="269" t="s">
        <v>23</v>
      </c>
      <c r="K82" s="224" t="s">
        <v>787</v>
      </c>
      <c r="L82" s="265" t="s">
        <v>949</v>
      </c>
    </row>
    <row r="83" spans="1:12" x14ac:dyDescent="0.6">
      <c r="A83" s="283"/>
      <c r="B83" s="222" t="s">
        <v>1457</v>
      </c>
      <c r="C83" s="222" t="s">
        <v>372</v>
      </c>
      <c r="D83" s="222" t="s">
        <v>1287</v>
      </c>
      <c r="E83" s="271"/>
      <c r="F83" s="271" t="s">
        <v>133</v>
      </c>
      <c r="G83" s="271"/>
      <c r="H83" s="271"/>
      <c r="I83" s="271"/>
      <c r="J83" s="269" t="s">
        <v>1228</v>
      </c>
      <c r="K83" s="224" t="s">
        <v>1229</v>
      </c>
      <c r="L83" s="254"/>
    </row>
    <row r="84" spans="1:12" x14ac:dyDescent="0.6">
      <c r="A84" s="283"/>
      <c r="B84" s="222" t="s">
        <v>1458</v>
      </c>
      <c r="C84" s="222"/>
      <c r="D84" s="222" t="s">
        <v>1459</v>
      </c>
      <c r="E84" s="271"/>
      <c r="F84" s="271"/>
      <c r="G84" s="271"/>
      <c r="H84" s="271"/>
      <c r="I84" s="271"/>
      <c r="J84" s="269" t="s">
        <v>25</v>
      </c>
      <c r="K84" s="224" t="s">
        <v>789</v>
      </c>
      <c r="L84" s="254"/>
    </row>
    <row r="85" spans="1:12" x14ac:dyDescent="0.6">
      <c r="A85" s="283"/>
      <c r="B85" s="222" t="s">
        <v>930</v>
      </c>
      <c r="C85" s="222"/>
      <c r="D85" s="222" t="s">
        <v>1419</v>
      </c>
      <c r="E85" s="271"/>
      <c r="F85" s="271"/>
      <c r="G85" s="271"/>
      <c r="H85" s="271"/>
      <c r="I85" s="271"/>
      <c r="J85" s="269"/>
      <c r="K85" s="224"/>
      <c r="L85" s="254"/>
    </row>
    <row r="86" spans="1:12" x14ac:dyDescent="0.6">
      <c r="A86" s="283"/>
      <c r="B86" s="222"/>
      <c r="C86" s="222"/>
      <c r="D86" s="222" t="s">
        <v>1420</v>
      </c>
      <c r="E86" s="271"/>
      <c r="F86" s="271"/>
      <c r="G86" s="271"/>
      <c r="H86" s="271"/>
      <c r="I86" s="271"/>
      <c r="J86" s="269"/>
      <c r="K86" s="224"/>
      <c r="L86" s="254"/>
    </row>
    <row r="87" spans="1:12" x14ac:dyDescent="0.6">
      <c r="A87" s="284"/>
      <c r="B87" s="258"/>
      <c r="C87" s="258"/>
      <c r="D87" s="258" t="s">
        <v>1421</v>
      </c>
      <c r="E87" s="277"/>
      <c r="F87" s="277"/>
      <c r="G87" s="277"/>
      <c r="H87" s="277"/>
      <c r="I87" s="277"/>
      <c r="J87" s="270"/>
      <c r="K87" s="226"/>
      <c r="L87" s="279"/>
    </row>
    <row r="88" spans="1:12" x14ac:dyDescent="0.6">
      <c r="A88" s="502"/>
      <c r="B88" s="253"/>
      <c r="C88" s="253"/>
      <c r="D88" s="253"/>
      <c r="E88" s="507"/>
      <c r="F88" s="756">
        <f>SUM(F70:F87)</f>
        <v>3100000</v>
      </c>
      <c r="G88" s="507"/>
      <c r="H88" s="507"/>
      <c r="I88" s="507"/>
      <c r="J88" s="264"/>
      <c r="K88" s="301"/>
      <c r="L88" s="508"/>
    </row>
    <row r="89" spans="1:12" x14ac:dyDescent="0.6">
      <c r="A89" s="504"/>
      <c r="B89" s="255"/>
      <c r="C89" s="255"/>
      <c r="D89" s="255"/>
      <c r="E89" s="276"/>
      <c r="F89" s="276"/>
      <c r="G89" s="276"/>
      <c r="H89" s="276"/>
      <c r="I89" s="276"/>
      <c r="J89" s="266"/>
      <c r="K89" s="304"/>
      <c r="L89" s="659">
        <v>105</v>
      </c>
    </row>
    <row r="90" spans="1:12" x14ac:dyDescent="0.6">
      <c r="A90" s="504"/>
      <c r="B90" s="255"/>
      <c r="C90" s="255"/>
      <c r="D90" s="255"/>
      <c r="E90" s="276"/>
      <c r="F90" s="276"/>
      <c r="G90" s="276"/>
      <c r="H90" s="276"/>
      <c r="I90" s="276"/>
      <c r="J90" s="266"/>
      <c r="K90" s="304"/>
      <c r="L90" s="509"/>
    </row>
    <row r="91" spans="1:12" s="138" customFormat="1" ht="15.6" x14ac:dyDescent="0.3">
      <c r="A91" s="810" t="s">
        <v>0</v>
      </c>
      <c r="B91" s="807" t="s">
        <v>9</v>
      </c>
      <c r="C91" s="804" t="s">
        <v>5</v>
      </c>
      <c r="D91" s="17" t="s">
        <v>1</v>
      </c>
      <c r="E91" s="852" t="s">
        <v>12</v>
      </c>
      <c r="F91" s="852"/>
      <c r="G91" s="852"/>
      <c r="H91" s="852"/>
      <c r="I91" s="852"/>
      <c r="J91" s="17" t="s">
        <v>6</v>
      </c>
      <c r="K91" s="19" t="s">
        <v>8</v>
      </c>
      <c r="L91" s="17" t="s">
        <v>14</v>
      </c>
    </row>
    <row r="92" spans="1:12" s="138" customFormat="1" ht="15.6" x14ac:dyDescent="0.3">
      <c r="A92" s="811"/>
      <c r="B92" s="808"/>
      <c r="C92" s="805"/>
      <c r="D92" s="20" t="s">
        <v>2</v>
      </c>
      <c r="E92" s="245">
        <v>2561</v>
      </c>
      <c r="F92" s="17">
        <v>2562</v>
      </c>
      <c r="G92" s="246">
        <v>2563</v>
      </c>
      <c r="H92" s="245">
        <v>2564</v>
      </c>
      <c r="I92" s="17">
        <v>2565</v>
      </c>
      <c r="J92" s="20" t="s">
        <v>7</v>
      </c>
      <c r="K92" s="23" t="s">
        <v>3</v>
      </c>
      <c r="L92" s="20" t="s">
        <v>13</v>
      </c>
    </row>
    <row r="93" spans="1:12" s="138" customFormat="1" ht="15.6" x14ac:dyDescent="0.3">
      <c r="A93" s="812"/>
      <c r="B93" s="809"/>
      <c r="C93" s="806"/>
      <c r="D93" s="24"/>
      <c r="E93" s="25" t="s">
        <v>4</v>
      </c>
      <c r="F93" s="24" t="s">
        <v>4</v>
      </c>
      <c r="G93" s="26" t="s">
        <v>4</v>
      </c>
      <c r="H93" s="25" t="s">
        <v>4</v>
      </c>
      <c r="I93" s="24" t="s">
        <v>4</v>
      </c>
      <c r="J93" s="24"/>
      <c r="K93" s="27"/>
      <c r="L93" s="24"/>
    </row>
    <row r="94" spans="1:12" x14ac:dyDescent="0.6">
      <c r="A94" s="281" t="s">
        <v>2001</v>
      </c>
      <c r="B94" s="65" t="s">
        <v>373</v>
      </c>
      <c r="C94" s="244" t="s">
        <v>370</v>
      </c>
      <c r="D94" s="293" t="s">
        <v>1460</v>
      </c>
      <c r="E94" s="291" t="s">
        <v>355</v>
      </c>
      <c r="F94" s="288">
        <v>500000</v>
      </c>
      <c r="G94" s="288">
        <v>500000</v>
      </c>
      <c r="H94" s="288">
        <v>500000</v>
      </c>
      <c r="I94" s="288">
        <v>500000</v>
      </c>
      <c r="J94" s="268" t="s">
        <v>23</v>
      </c>
      <c r="K94" s="225" t="s">
        <v>787</v>
      </c>
      <c r="L94" s="265" t="s">
        <v>949</v>
      </c>
    </row>
    <row r="95" spans="1:12" x14ac:dyDescent="0.6">
      <c r="A95" s="10"/>
      <c r="B95" s="12" t="s">
        <v>1461</v>
      </c>
      <c r="C95" s="62" t="s">
        <v>372</v>
      </c>
      <c r="D95" s="12" t="s">
        <v>1411</v>
      </c>
      <c r="E95" s="33"/>
      <c r="F95" s="33" t="s">
        <v>133</v>
      </c>
      <c r="G95" s="33" t="s">
        <v>133</v>
      </c>
      <c r="H95" s="33" t="s">
        <v>133</v>
      </c>
      <c r="I95" s="33" t="s">
        <v>133</v>
      </c>
      <c r="J95" s="269" t="s">
        <v>1228</v>
      </c>
      <c r="K95" s="224" t="s">
        <v>1229</v>
      </c>
      <c r="L95" s="254"/>
    </row>
    <row r="96" spans="1:12" x14ac:dyDescent="0.6">
      <c r="A96" s="10"/>
      <c r="B96" s="12" t="s">
        <v>1266</v>
      </c>
      <c r="C96" s="222"/>
      <c r="D96" s="207" t="s">
        <v>1462</v>
      </c>
      <c r="E96" s="20"/>
      <c r="F96" s="20"/>
      <c r="G96" s="20"/>
      <c r="H96" s="20"/>
      <c r="I96" s="20"/>
      <c r="J96" s="269" t="s">
        <v>25</v>
      </c>
      <c r="K96" s="224" t="s">
        <v>789</v>
      </c>
      <c r="L96" s="10"/>
    </row>
    <row r="97" spans="1:12" x14ac:dyDescent="0.6">
      <c r="A97" s="10"/>
      <c r="B97" s="12" t="s">
        <v>418</v>
      </c>
      <c r="C97" s="222"/>
      <c r="D97" s="207" t="s">
        <v>1463</v>
      </c>
      <c r="E97" s="20"/>
      <c r="F97" s="20"/>
      <c r="G97" s="20"/>
      <c r="H97" s="20"/>
      <c r="I97" s="20"/>
      <c r="J97" s="269"/>
      <c r="K97" s="224"/>
      <c r="L97" s="10"/>
    </row>
    <row r="98" spans="1:12" x14ac:dyDescent="0.6">
      <c r="A98" s="10"/>
      <c r="B98" s="12"/>
      <c r="C98" s="222"/>
      <c r="D98" s="207" t="s">
        <v>1420</v>
      </c>
      <c r="E98" s="20"/>
      <c r="F98" s="20"/>
      <c r="G98" s="20"/>
      <c r="H98" s="20"/>
      <c r="I98" s="20"/>
      <c r="J98" s="269"/>
      <c r="K98" s="224"/>
      <c r="L98" s="10"/>
    </row>
    <row r="99" spans="1:12" x14ac:dyDescent="0.6">
      <c r="A99" s="297"/>
      <c r="B99" s="297"/>
      <c r="C99" s="297"/>
      <c r="D99" s="226" t="s">
        <v>1421</v>
      </c>
      <c r="E99" s="297"/>
      <c r="F99" s="297"/>
      <c r="G99" s="297"/>
      <c r="H99" s="297"/>
      <c r="I99" s="297"/>
      <c r="J99" s="297"/>
      <c r="K99" s="297"/>
      <c r="L99" s="297"/>
    </row>
    <row r="100" spans="1:12" x14ac:dyDescent="0.6">
      <c r="A100" s="281" t="s">
        <v>2002</v>
      </c>
      <c r="B100" s="65" t="s">
        <v>373</v>
      </c>
      <c r="C100" s="244" t="s">
        <v>370</v>
      </c>
      <c r="D100" s="293" t="s">
        <v>1464</v>
      </c>
      <c r="E100" s="291" t="s">
        <v>355</v>
      </c>
      <c r="F100" s="288">
        <v>1100000</v>
      </c>
      <c r="G100" s="288">
        <v>1100000</v>
      </c>
      <c r="H100" s="288">
        <v>1100000</v>
      </c>
      <c r="I100" s="288">
        <v>1100000</v>
      </c>
      <c r="J100" s="268" t="s">
        <v>23</v>
      </c>
      <c r="K100" s="225" t="s">
        <v>787</v>
      </c>
      <c r="L100" s="265" t="s">
        <v>949</v>
      </c>
    </row>
    <row r="101" spans="1:12" x14ac:dyDescent="0.6">
      <c r="A101" s="10"/>
      <c r="B101" s="12" t="s">
        <v>1465</v>
      </c>
      <c r="C101" s="62" t="s">
        <v>372</v>
      </c>
      <c r="D101" s="12" t="s">
        <v>1411</v>
      </c>
      <c r="E101" s="33"/>
      <c r="F101" s="33" t="s">
        <v>133</v>
      </c>
      <c r="G101" s="33" t="s">
        <v>133</v>
      </c>
      <c r="H101" s="33" t="s">
        <v>133</v>
      </c>
      <c r="I101" s="33" t="s">
        <v>133</v>
      </c>
      <c r="J101" s="269" t="s">
        <v>1228</v>
      </c>
      <c r="K101" s="224" t="s">
        <v>1229</v>
      </c>
      <c r="L101" s="254"/>
    </row>
    <row r="102" spans="1:12" x14ac:dyDescent="0.6">
      <c r="A102" s="10"/>
      <c r="B102" s="12" t="s">
        <v>418</v>
      </c>
      <c r="C102" s="222"/>
      <c r="D102" s="207" t="s">
        <v>1466</v>
      </c>
      <c r="E102" s="20"/>
      <c r="F102" s="20"/>
      <c r="G102" s="20"/>
      <c r="H102" s="20"/>
      <c r="I102" s="20"/>
      <c r="J102" s="269" t="s">
        <v>25</v>
      </c>
      <c r="K102" s="224" t="s">
        <v>789</v>
      </c>
      <c r="L102" s="10"/>
    </row>
    <row r="103" spans="1:12" x14ac:dyDescent="0.6">
      <c r="A103" s="10"/>
      <c r="B103" s="12"/>
      <c r="C103" s="222"/>
      <c r="D103" s="207" t="s">
        <v>1463</v>
      </c>
      <c r="E103" s="20"/>
      <c r="F103" s="20"/>
      <c r="G103" s="20"/>
      <c r="H103" s="20"/>
      <c r="I103" s="20"/>
      <c r="J103" s="269"/>
      <c r="K103" s="224"/>
      <c r="L103" s="10"/>
    </row>
    <row r="104" spans="1:12" x14ac:dyDescent="0.6">
      <c r="A104" s="10"/>
      <c r="B104" s="12"/>
      <c r="C104" s="222"/>
      <c r="D104" s="207" t="s">
        <v>1420</v>
      </c>
      <c r="E104" s="20"/>
      <c r="F104" s="20"/>
      <c r="G104" s="20"/>
      <c r="H104" s="20"/>
      <c r="I104" s="20"/>
      <c r="J104" s="269"/>
      <c r="K104" s="224"/>
      <c r="L104" s="10"/>
    </row>
    <row r="105" spans="1:12" x14ac:dyDescent="0.6">
      <c r="A105" s="297"/>
      <c r="B105" s="297"/>
      <c r="C105" s="297"/>
      <c r="D105" s="226" t="s">
        <v>1421</v>
      </c>
      <c r="E105" s="297"/>
      <c r="F105" s="297"/>
      <c r="G105" s="297"/>
      <c r="H105" s="297"/>
      <c r="I105" s="297"/>
      <c r="J105" s="297"/>
      <c r="K105" s="297"/>
      <c r="L105" s="297"/>
    </row>
    <row r="106" spans="1:12" x14ac:dyDescent="0.6">
      <c r="A106" s="281" t="s">
        <v>2003</v>
      </c>
      <c r="B106" s="221" t="s">
        <v>761</v>
      </c>
      <c r="C106" s="221" t="s">
        <v>370</v>
      </c>
      <c r="D106" s="221" t="s">
        <v>1467</v>
      </c>
      <c r="E106" s="291" t="s">
        <v>355</v>
      </c>
      <c r="F106" s="671">
        <v>100000</v>
      </c>
      <c r="G106" s="671">
        <v>100000</v>
      </c>
      <c r="H106" s="671">
        <v>100000</v>
      </c>
      <c r="I106" s="671">
        <v>100000</v>
      </c>
      <c r="J106" s="269" t="s">
        <v>23</v>
      </c>
      <c r="K106" s="224" t="s">
        <v>787</v>
      </c>
      <c r="L106" s="265" t="s">
        <v>949</v>
      </c>
    </row>
    <row r="107" spans="1:12" x14ac:dyDescent="0.6">
      <c r="A107" s="283"/>
      <c r="B107" s="222" t="s">
        <v>1468</v>
      </c>
      <c r="C107" s="222" t="s">
        <v>372</v>
      </c>
      <c r="D107" s="222" t="s">
        <v>1287</v>
      </c>
      <c r="E107" s="271"/>
      <c r="F107" s="271" t="s">
        <v>133</v>
      </c>
      <c r="G107" s="271" t="s">
        <v>133</v>
      </c>
      <c r="H107" s="271" t="s">
        <v>133</v>
      </c>
      <c r="I107" s="271" t="s">
        <v>133</v>
      </c>
      <c r="J107" s="269" t="s">
        <v>1228</v>
      </c>
      <c r="K107" s="224" t="s">
        <v>1229</v>
      </c>
      <c r="L107" s="254"/>
    </row>
    <row r="108" spans="1:12" x14ac:dyDescent="0.6">
      <c r="A108" s="283"/>
      <c r="B108" s="222" t="s">
        <v>1469</v>
      </c>
      <c r="C108" s="222"/>
      <c r="D108" s="222" t="s">
        <v>1470</v>
      </c>
      <c r="E108" s="271"/>
      <c r="F108" s="271"/>
      <c r="G108" s="271"/>
      <c r="H108" s="271"/>
      <c r="I108" s="271"/>
      <c r="J108" s="269" t="s">
        <v>25</v>
      </c>
      <c r="K108" s="224" t="s">
        <v>789</v>
      </c>
      <c r="L108" s="254"/>
    </row>
    <row r="109" spans="1:12" x14ac:dyDescent="0.6">
      <c r="A109" s="283"/>
      <c r="B109" s="222" t="s">
        <v>66</v>
      </c>
      <c r="C109" s="222"/>
      <c r="D109" s="222" t="s">
        <v>1419</v>
      </c>
      <c r="E109" s="271"/>
      <c r="F109" s="271"/>
      <c r="G109" s="271"/>
      <c r="H109" s="271"/>
      <c r="I109" s="271"/>
      <c r="J109" s="269"/>
      <c r="K109" s="224"/>
      <c r="L109" s="254"/>
    </row>
    <row r="110" spans="1:12" x14ac:dyDescent="0.6">
      <c r="A110" s="283"/>
      <c r="B110" s="222"/>
      <c r="C110" s="222"/>
      <c r="D110" s="222" t="s">
        <v>1420</v>
      </c>
      <c r="E110" s="271"/>
      <c r="F110" s="271"/>
      <c r="G110" s="271"/>
      <c r="H110" s="271"/>
      <c r="I110" s="271"/>
      <c r="J110" s="269"/>
      <c r="K110" s="224"/>
      <c r="L110" s="254"/>
    </row>
    <row r="111" spans="1:12" x14ac:dyDescent="0.6">
      <c r="A111" s="284"/>
      <c r="B111" s="258"/>
      <c r="C111" s="258"/>
      <c r="D111" s="258" t="s">
        <v>1421</v>
      </c>
      <c r="E111" s="277"/>
      <c r="F111" s="277"/>
      <c r="G111" s="277"/>
      <c r="H111" s="277"/>
      <c r="I111" s="277"/>
      <c r="J111" s="270"/>
      <c r="K111" s="226"/>
      <c r="L111" s="279"/>
    </row>
    <row r="112" spans="1:12" ht="18" customHeight="1" x14ac:dyDescent="0.6">
      <c r="A112" s="502"/>
      <c r="B112" s="253"/>
      <c r="C112" s="253"/>
      <c r="D112" s="253"/>
      <c r="E112" s="507"/>
      <c r="F112" s="757">
        <f>SUM(F94:F111)</f>
        <v>1700000</v>
      </c>
      <c r="G112" s="757">
        <f>SUM(G94:G111)</f>
        <v>1700000</v>
      </c>
      <c r="H112" s="757">
        <f>SUM(H94:H111)</f>
        <v>1700000</v>
      </c>
      <c r="I112" s="757">
        <f>SUM(I94:I111)</f>
        <v>1700000</v>
      </c>
      <c r="J112" s="264"/>
      <c r="K112" s="301"/>
      <c r="L112" s="508"/>
    </row>
    <row r="113" spans="1:13" ht="18" customHeight="1" x14ac:dyDescent="0.6">
      <c r="A113" s="504"/>
      <c r="B113" s="255"/>
      <c r="C113" s="255"/>
      <c r="D113" s="255"/>
      <c r="E113" s="276"/>
      <c r="F113" s="276"/>
      <c r="G113" s="276"/>
      <c r="H113" s="276"/>
      <c r="I113" s="276"/>
      <c r="J113" s="266"/>
      <c r="K113" s="304"/>
      <c r="L113" s="659">
        <v>106</v>
      </c>
    </row>
    <row r="114" spans="1:13" ht="18" customHeight="1" x14ac:dyDescent="0.6">
      <c r="A114" s="504"/>
      <c r="B114" s="255"/>
      <c r="C114" s="255"/>
      <c r="D114" s="255"/>
      <c r="E114" s="276"/>
      <c r="F114" s="276"/>
      <c r="G114" s="276"/>
      <c r="H114" s="276"/>
      <c r="I114" s="276"/>
      <c r="J114" s="266"/>
      <c r="K114" s="304"/>
      <c r="L114" s="509"/>
    </row>
    <row r="115" spans="1:13" s="138" customFormat="1" ht="15.6" x14ac:dyDescent="0.3">
      <c r="A115" s="810" t="s">
        <v>0</v>
      </c>
      <c r="B115" s="807" t="s">
        <v>9</v>
      </c>
      <c r="C115" s="804" t="s">
        <v>5</v>
      </c>
      <c r="D115" s="17" t="s">
        <v>1</v>
      </c>
      <c r="E115" s="852" t="s">
        <v>12</v>
      </c>
      <c r="F115" s="852"/>
      <c r="G115" s="852"/>
      <c r="H115" s="852"/>
      <c r="I115" s="852"/>
      <c r="J115" s="17" t="s">
        <v>6</v>
      </c>
      <c r="K115" s="19" t="s">
        <v>8</v>
      </c>
      <c r="L115" s="17" t="s">
        <v>14</v>
      </c>
    </row>
    <row r="116" spans="1:13" s="138" customFormat="1" ht="15.6" x14ac:dyDescent="0.3">
      <c r="A116" s="811"/>
      <c r="B116" s="808"/>
      <c r="C116" s="805"/>
      <c r="D116" s="20" t="s">
        <v>2</v>
      </c>
      <c r="E116" s="245">
        <v>2561</v>
      </c>
      <c r="F116" s="17">
        <v>2562</v>
      </c>
      <c r="G116" s="246">
        <v>2563</v>
      </c>
      <c r="H116" s="245">
        <v>2564</v>
      </c>
      <c r="I116" s="17">
        <v>2565</v>
      </c>
      <c r="J116" s="20" t="s">
        <v>7</v>
      </c>
      <c r="K116" s="23" t="s">
        <v>3</v>
      </c>
      <c r="L116" s="20" t="s">
        <v>13</v>
      </c>
    </row>
    <row r="117" spans="1:13" s="138" customFormat="1" ht="15.6" x14ac:dyDescent="0.3">
      <c r="A117" s="812"/>
      <c r="B117" s="809"/>
      <c r="C117" s="806"/>
      <c r="D117" s="24"/>
      <c r="E117" s="25" t="s">
        <v>4</v>
      </c>
      <c r="F117" s="24" t="s">
        <v>4</v>
      </c>
      <c r="G117" s="26" t="s">
        <v>4</v>
      </c>
      <c r="H117" s="25" t="s">
        <v>4</v>
      </c>
      <c r="I117" s="24" t="s">
        <v>4</v>
      </c>
      <c r="J117" s="24"/>
      <c r="K117" s="27"/>
      <c r="L117" s="24"/>
    </row>
    <row r="118" spans="1:13" x14ac:dyDescent="0.6">
      <c r="A118" s="281" t="s">
        <v>2004</v>
      </c>
      <c r="B118" s="221" t="s">
        <v>761</v>
      </c>
      <c r="C118" s="221" t="s">
        <v>370</v>
      </c>
      <c r="D118" s="221" t="s">
        <v>1471</v>
      </c>
      <c r="E118" s="291" t="s">
        <v>355</v>
      </c>
      <c r="F118" s="671">
        <v>140000</v>
      </c>
      <c r="G118" s="269" t="s">
        <v>1222</v>
      </c>
      <c r="H118" s="269" t="s">
        <v>1222</v>
      </c>
      <c r="I118" s="269" t="s">
        <v>1222</v>
      </c>
      <c r="J118" s="269" t="s">
        <v>23</v>
      </c>
      <c r="K118" s="224" t="s">
        <v>787</v>
      </c>
      <c r="L118" s="265" t="s">
        <v>949</v>
      </c>
      <c r="M118" s="217" t="s">
        <v>1324</v>
      </c>
    </row>
    <row r="119" spans="1:13" x14ac:dyDescent="0.6">
      <c r="A119" s="283"/>
      <c r="B119" s="222" t="s">
        <v>1472</v>
      </c>
      <c r="C119" s="222" t="s">
        <v>372</v>
      </c>
      <c r="D119" s="222" t="s">
        <v>1287</v>
      </c>
      <c r="E119" s="271"/>
      <c r="F119" s="271" t="s">
        <v>133</v>
      </c>
      <c r="G119" s="271"/>
      <c r="H119" s="271"/>
      <c r="I119" s="271"/>
      <c r="J119" s="269" t="s">
        <v>1228</v>
      </c>
      <c r="K119" s="224" t="s">
        <v>1229</v>
      </c>
      <c r="L119" s="254"/>
    </row>
    <row r="120" spans="1:13" x14ac:dyDescent="0.6">
      <c r="A120" s="283"/>
      <c r="B120" s="222" t="s">
        <v>1473</v>
      </c>
      <c r="C120" s="222"/>
      <c r="D120" s="222" t="s">
        <v>1474</v>
      </c>
      <c r="E120" s="271"/>
      <c r="F120" s="271"/>
      <c r="G120" s="271"/>
      <c r="H120" s="271"/>
      <c r="I120" s="271"/>
      <c r="J120" s="269" t="s">
        <v>25</v>
      </c>
      <c r="K120" s="224" t="s">
        <v>789</v>
      </c>
      <c r="L120" s="254"/>
    </row>
    <row r="121" spans="1:13" x14ac:dyDescent="0.6">
      <c r="A121" s="283"/>
      <c r="B121" s="222" t="s">
        <v>66</v>
      </c>
      <c r="C121" s="222"/>
      <c r="D121" s="222" t="s">
        <v>1419</v>
      </c>
      <c r="E121" s="271"/>
      <c r="F121" s="271"/>
      <c r="G121" s="271"/>
      <c r="H121" s="271"/>
      <c r="I121" s="271"/>
      <c r="J121" s="269"/>
      <c r="K121" s="224"/>
      <c r="L121" s="254"/>
    </row>
    <row r="122" spans="1:13" x14ac:dyDescent="0.6">
      <c r="A122" s="283"/>
      <c r="B122" s="222"/>
      <c r="C122" s="222"/>
      <c r="D122" s="222" t="s">
        <v>1420</v>
      </c>
      <c r="E122" s="271"/>
      <c r="F122" s="271"/>
      <c r="G122" s="271"/>
      <c r="H122" s="271"/>
      <c r="I122" s="271"/>
      <c r="J122" s="269"/>
      <c r="K122" s="224"/>
      <c r="L122" s="254"/>
    </row>
    <row r="123" spans="1:13" x14ac:dyDescent="0.6">
      <c r="A123" s="284"/>
      <c r="B123" s="258"/>
      <c r="C123" s="258"/>
      <c r="D123" s="258" t="s">
        <v>1421</v>
      </c>
      <c r="E123" s="277"/>
      <c r="F123" s="277"/>
      <c r="G123" s="277"/>
      <c r="H123" s="277"/>
      <c r="I123" s="277"/>
      <c r="J123" s="270"/>
      <c r="K123" s="226"/>
      <c r="L123" s="279"/>
    </row>
    <row r="124" spans="1:13" x14ac:dyDescent="0.6">
      <c r="A124" s="281" t="s">
        <v>2005</v>
      </c>
      <c r="B124" s="221" t="s">
        <v>761</v>
      </c>
      <c r="C124" s="221" t="s">
        <v>370</v>
      </c>
      <c r="D124" s="221" t="s">
        <v>1475</v>
      </c>
      <c r="E124" s="291" t="s">
        <v>355</v>
      </c>
      <c r="F124" s="671">
        <v>280000</v>
      </c>
      <c r="G124" s="671">
        <v>280000</v>
      </c>
      <c r="H124" s="671">
        <v>280000</v>
      </c>
      <c r="I124" s="671">
        <v>280000</v>
      </c>
      <c r="J124" s="269" t="s">
        <v>23</v>
      </c>
      <c r="K124" s="224" t="s">
        <v>787</v>
      </c>
      <c r="L124" s="265" t="s">
        <v>949</v>
      </c>
    </row>
    <row r="125" spans="1:13" x14ac:dyDescent="0.6">
      <c r="A125" s="283"/>
      <c r="B125" s="222" t="s">
        <v>1476</v>
      </c>
      <c r="C125" s="222" t="s">
        <v>372</v>
      </c>
      <c r="D125" s="222" t="s">
        <v>1287</v>
      </c>
      <c r="E125" s="271"/>
      <c r="F125" s="271" t="s">
        <v>133</v>
      </c>
      <c r="G125" s="271" t="s">
        <v>133</v>
      </c>
      <c r="H125" s="271" t="s">
        <v>133</v>
      </c>
      <c r="I125" s="271" t="s">
        <v>133</v>
      </c>
      <c r="J125" s="269" t="s">
        <v>1228</v>
      </c>
      <c r="K125" s="224" t="s">
        <v>1229</v>
      </c>
      <c r="L125" s="254"/>
    </row>
    <row r="126" spans="1:13" x14ac:dyDescent="0.6">
      <c r="A126" s="283"/>
      <c r="B126" s="222" t="s">
        <v>1477</v>
      </c>
      <c r="C126" s="222"/>
      <c r="D126" s="222" t="s">
        <v>1478</v>
      </c>
      <c r="E126" s="271"/>
      <c r="F126" s="271"/>
      <c r="G126" s="271"/>
      <c r="H126" s="271"/>
      <c r="I126" s="271"/>
      <c r="J126" s="269" t="s">
        <v>25</v>
      </c>
      <c r="K126" s="224" t="s">
        <v>789</v>
      </c>
      <c r="L126" s="254"/>
    </row>
    <row r="127" spans="1:13" x14ac:dyDescent="0.6">
      <c r="A127" s="283"/>
      <c r="B127" s="222" t="s">
        <v>66</v>
      </c>
      <c r="C127" s="222"/>
      <c r="D127" s="222" t="s">
        <v>1419</v>
      </c>
      <c r="E127" s="271"/>
      <c r="F127" s="271"/>
      <c r="G127" s="271"/>
      <c r="H127" s="271"/>
      <c r="I127" s="271"/>
      <c r="J127" s="269"/>
      <c r="K127" s="224"/>
      <c r="L127" s="254"/>
    </row>
    <row r="128" spans="1:13" x14ac:dyDescent="0.6">
      <c r="A128" s="283"/>
      <c r="B128" s="222"/>
      <c r="C128" s="222"/>
      <c r="D128" s="222" t="s">
        <v>1420</v>
      </c>
      <c r="E128" s="271"/>
      <c r="F128" s="271"/>
      <c r="G128" s="271"/>
      <c r="H128" s="271"/>
      <c r="I128" s="271"/>
      <c r="J128" s="269"/>
      <c r="K128" s="224"/>
      <c r="L128" s="254"/>
    </row>
    <row r="129" spans="1:12" x14ac:dyDescent="0.6">
      <c r="A129" s="284"/>
      <c r="B129" s="258"/>
      <c r="C129" s="258"/>
      <c r="D129" s="258" t="s">
        <v>1421</v>
      </c>
      <c r="E129" s="277"/>
      <c r="F129" s="277"/>
      <c r="G129" s="277"/>
      <c r="H129" s="277"/>
      <c r="I129" s="277"/>
      <c r="J129" s="270"/>
      <c r="K129" s="226"/>
      <c r="L129" s="279"/>
    </row>
    <row r="130" spans="1:12" x14ac:dyDescent="0.6">
      <c r="A130" s="281" t="s">
        <v>2006</v>
      </c>
      <c r="B130" s="65" t="s">
        <v>373</v>
      </c>
      <c r="C130" s="244" t="s">
        <v>370</v>
      </c>
      <c r="D130" s="293" t="s">
        <v>1409</v>
      </c>
      <c r="E130" s="288" t="s">
        <v>355</v>
      </c>
      <c r="F130" s="285">
        <v>700000</v>
      </c>
      <c r="G130" s="285">
        <v>700000</v>
      </c>
      <c r="H130" s="285">
        <v>700000</v>
      </c>
      <c r="I130" s="285">
        <v>700000</v>
      </c>
      <c r="J130" s="268" t="s">
        <v>23</v>
      </c>
      <c r="K130" s="225" t="s">
        <v>787</v>
      </c>
      <c r="L130" s="265" t="s">
        <v>949</v>
      </c>
    </row>
    <row r="131" spans="1:12" x14ac:dyDescent="0.6">
      <c r="A131" s="10"/>
      <c r="B131" s="12" t="s">
        <v>1479</v>
      </c>
      <c r="C131" s="62" t="s">
        <v>372</v>
      </c>
      <c r="D131" s="12" t="s">
        <v>1411</v>
      </c>
      <c r="E131" s="33"/>
      <c r="F131" s="33" t="s">
        <v>133</v>
      </c>
      <c r="G131" s="33" t="s">
        <v>133</v>
      </c>
      <c r="H131" s="33" t="s">
        <v>133</v>
      </c>
      <c r="I131" s="33" t="s">
        <v>133</v>
      </c>
      <c r="J131" s="269" t="s">
        <v>1228</v>
      </c>
      <c r="K131" s="224" t="s">
        <v>1229</v>
      </c>
      <c r="L131" s="254"/>
    </row>
    <row r="132" spans="1:12" x14ac:dyDescent="0.6">
      <c r="A132" s="10"/>
      <c r="B132" s="12" t="s">
        <v>66</v>
      </c>
      <c r="C132" s="222"/>
      <c r="D132" s="207" t="s">
        <v>1480</v>
      </c>
      <c r="E132" s="20"/>
      <c r="F132" s="20"/>
      <c r="G132" s="20"/>
      <c r="H132" s="20"/>
      <c r="I132" s="20"/>
      <c r="J132" s="269" t="s">
        <v>25</v>
      </c>
      <c r="K132" s="224" t="s">
        <v>789</v>
      </c>
      <c r="L132" s="10"/>
    </row>
    <row r="133" spans="1:12" x14ac:dyDescent="0.6">
      <c r="A133" s="10"/>
      <c r="B133" s="12"/>
      <c r="C133" s="222"/>
      <c r="D133" s="207" t="s">
        <v>1463</v>
      </c>
      <c r="E133" s="20"/>
      <c r="F133" s="20"/>
      <c r="G133" s="20"/>
      <c r="H133" s="20"/>
      <c r="I133" s="20"/>
      <c r="J133" s="269"/>
      <c r="K133" s="224"/>
      <c r="L133" s="10"/>
    </row>
    <row r="134" spans="1:12" x14ac:dyDescent="0.6">
      <c r="A134" s="10"/>
      <c r="B134" s="12"/>
      <c r="C134" s="222"/>
      <c r="D134" s="207" t="s">
        <v>1420</v>
      </c>
      <c r="E134" s="20"/>
      <c r="F134" s="20"/>
      <c r="G134" s="20"/>
      <c r="H134" s="20"/>
      <c r="I134" s="20"/>
      <c r="J134" s="269"/>
      <c r="K134" s="224"/>
      <c r="L134" s="10"/>
    </row>
    <row r="135" spans="1:12" x14ac:dyDescent="0.6">
      <c r="A135" s="297"/>
      <c r="B135" s="297"/>
      <c r="C135" s="297"/>
      <c r="D135" s="226" t="s">
        <v>1421</v>
      </c>
      <c r="E135" s="297"/>
      <c r="F135" s="297"/>
      <c r="G135" s="297"/>
      <c r="H135" s="297"/>
      <c r="I135" s="297"/>
      <c r="J135" s="297"/>
      <c r="K135" s="297"/>
      <c r="L135" s="297"/>
    </row>
    <row r="136" spans="1:12" ht="18" customHeight="1" x14ac:dyDescent="0.6">
      <c r="A136" s="300"/>
      <c r="B136" s="300"/>
      <c r="C136" s="300"/>
      <c r="D136" s="301"/>
      <c r="E136" s="300"/>
      <c r="F136" s="758">
        <f>SUM(F118:F135)</f>
        <v>1120000</v>
      </c>
      <c r="G136" s="758">
        <f>SUM(G124:G135)</f>
        <v>980000</v>
      </c>
      <c r="H136" s="758">
        <f>SUM(H124:H135)</f>
        <v>980000</v>
      </c>
      <c r="I136" s="758">
        <f>SUM(I124:I135)</f>
        <v>980000</v>
      </c>
      <c r="J136" s="300"/>
      <c r="K136" s="300"/>
      <c r="L136" s="300"/>
    </row>
    <row r="137" spans="1:12" ht="18" customHeight="1" x14ac:dyDescent="0.6">
      <c r="A137" s="303"/>
      <c r="B137" s="303"/>
      <c r="C137" s="303"/>
      <c r="D137" s="304"/>
      <c r="E137" s="303"/>
      <c r="F137" s="303"/>
      <c r="G137" s="303"/>
      <c r="H137" s="303"/>
      <c r="I137" s="303"/>
      <c r="J137" s="303"/>
      <c r="K137" s="303"/>
      <c r="L137" s="659">
        <v>107</v>
      </c>
    </row>
    <row r="138" spans="1:12" ht="18" customHeight="1" x14ac:dyDescent="0.6">
      <c r="A138" s="303"/>
      <c r="B138" s="303"/>
      <c r="C138" s="303"/>
      <c r="D138" s="304"/>
      <c r="E138" s="303"/>
      <c r="F138" s="303"/>
      <c r="G138" s="303"/>
      <c r="H138" s="303"/>
      <c r="I138" s="303"/>
      <c r="J138" s="303"/>
      <c r="K138" s="303"/>
      <c r="L138" s="303"/>
    </row>
    <row r="139" spans="1:12" s="138" customFormat="1" ht="15.6" x14ac:dyDescent="0.3">
      <c r="A139" s="810" t="s">
        <v>0</v>
      </c>
      <c r="B139" s="807" t="s">
        <v>9</v>
      </c>
      <c r="C139" s="804" t="s">
        <v>5</v>
      </c>
      <c r="D139" s="17" t="s">
        <v>1</v>
      </c>
      <c r="E139" s="852" t="s">
        <v>12</v>
      </c>
      <c r="F139" s="852"/>
      <c r="G139" s="852"/>
      <c r="H139" s="852"/>
      <c r="I139" s="852"/>
      <c r="J139" s="17" t="s">
        <v>6</v>
      </c>
      <c r="K139" s="19" t="s">
        <v>8</v>
      </c>
      <c r="L139" s="17" t="s">
        <v>14</v>
      </c>
    </row>
    <row r="140" spans="1:12" s="138" customFormat="1" ht="15.6" x14ac:dyDescent="0.3">
      <c r="A140" s="811"/>
      <c r="B140" s="808"/>
      <c r="C140" s="805"/>
      <c r="D140" s="20" t="s">
        <v>2</v>
      </c>
      <c r="E140" s="245">
        <v>2561</v>
      </c>
      <c r="F140" s="17">
        <v>2562</v>
      </c>
      <c r="G140" s="246">
        <v>2563</v>
      </c>
      <c r="H140" s="245">
        <v>2564</v>
      </c>
      <c r="I140" s="17">
        <v>2565</v>
      </c>
      <c r="J140" s="20" t="s">
        <v>7</v>
      </c>
      <c r="K140" s="23" t="s">
        <v>3</v>
      </c>
      <c r="L140" s="20" t="s">
        <v>13</v>
      </c>
    </row>
    <row r="141" spans="1:12" s="138" customFormat="1" ht="15.6" x14ac:dyDescent="0.3">
      <c r="A141" s="812"/>
      <c r="B141" s="809"/>
      <c r="C141" s="806"/>
      <c r="D141" s="24"/>
      <c r="E141" s="25" t="s">
        <v>4</v>
      </c>
      <c r="F141" s="24" t="s">
        <v>4</v>
      </c>
      <c r="G141" s="26" t="s">
        <v>4</v>
      </c>
      <c r="H141" s="25" t="s">
        <v>4</v>
      </c>
      <c r="I141" s="24" t="s">
        <v>4</v>
      </c>
      <c r="J141" s="24"/>
      <c r="K141" s="27"/>
      <c r="L141" s="24"/>
    </row>
    <row r="142" spans="1:12" x14ac:dyDescent="0.6">
      <c r="A142" s="281" t="s">
        <v>2007</v>
      </c>
      <c r="B142" s="106" t="s">
        <v>389</v>
      </c>
      <c r="C142" s="221" t="s">
        <v>370</v>
      </c>
      <c r="D142" s="231" t="s">
        <v>1422</v>
      </c>
      <c r="E142" s="288" t="s">
        <v>355</v>
      </c>
      <c r="F142" s="268" t="s">
        <v>1222</v>
      </c>
      <c r="G142" s="285">
        <v>10000000</v>
      </c>
      <c r="H142" s="285">
        <v>10000000</v>
      </c>
      <c r="I142" s="285">
        <v>10000000</v>
      </c>
      <c r="J142" s="268" t="s">
        <v>23</v>
      </c>
      <c r="K142" s="225" t="s">
        <v>787</v>
      </c>
      <c r="L142" s="265" t="s">
        <v>949</v>
      </c>
    </row>
    <row r="143" spans="1:12" x14ac:dyDescent="0.6">
      <c r="A143" s="283"/>
      <c r="B143" s="222" t="s">
        <v>1749</v>
      </c>
      <c r="C143" s="222" t="s">
        <v>372</v>
      </c>
      <c r="D143" s="222" t="s">
        <v>1424</v>
      </c>
      <c r="E143" s="271"/>
      <c r="F143" s="271"/>
      <c r="G143" s="271" t="s">
        <v>133</v>
      </c>
      <c r="H143" s="271" t="s">
        <v>133</v>
      </c>
      <c r="I143" s="271" t="s">
        <v>133</v>
      </c>
      <c r="J143" s="269" t="s">
        <v>1228</v>
      </c>
      <c r="K143" s="224" t="s">
        <v>1229</v>
      </c>
      <c r="L143" s="254" t="s">
        <v>133</v>
      </c>
    </row>
    <row r="144" spans="1:12" x14ac:dyDescent="0.6">
      <c r="A144" s="283"/>
      <c r="B144" s="222" t="s">
        <v>1481</v>
      </c>
      <c r="C144" s="222"/>
      <c r="D144" s="110" t="s">
        <v>1483</v>
      </c>
      <c r="E144" s="271"/>
      <c r="F144" s="271"/>
      <c r="G144" s="271"/>
      <c r="H144" s="271"/>
      <c r="I144" s="271"/>
      <c r="J144" s="269" t="s">
        <v>25</v>
      </c>
      <c r="K144" s="224" t="s">
        <v>789</v>
      </c>
      <c r="L144" s="254" t="s">
        <v>73</v>
      </c>
    </row>
    <row r="145" spans="1:12" x14ac:dyDescent="0.6">
      <c r="A145" s="283"/>
      <c r="B145" s="222" t="s">
        <v>1482</v>
      </c>
      <c r="C145" s="222"/>
      <c r="D145" s="110" t="s">
        <v>1426</v>
      </c>
      <c r="E145" s="271"/>
      <c r="F145" s="271"/>
      <c r="G145" s="271"/>
      <c r="H145" s="271"/>
      <c r="I145" s="271"/>
      <c r="J145" s="269"/>
      <c r="K145" s="224"/>
      <c r="L145" s="254"/>
    </row>
    <row r="146" spans="1:12" x14ac:dyDescent="0.6">
      <c r="A146" s="283"/>
      <c r="B146" s="222" t="s">
        <v>430</v>
      </c>
      <c r="C146" s="222"/>
      <c r="D146" s="110" t="s">
        <v>1484</v>
      </c>
      <c r="E146" s="271"/>
      <c r="F146" s="271"/>
      <c r="G146" s="271"/>
      <c r="H146" s="271"/>
      <c r="I146" s="271"/>
      <c r="J146" s="269"/>
      <c r="K146" s="224"/>
      <c r="L146" s="254"/>
    </row>
    <row r="147" spans="1:12" x14ac:dyDescent="0.6">
      <c r="A147" s="283"/>
      <c r="B147" s="222"/>
      <c r="C147" s="222"/>
      <c r="D147" s="110" t="s">
        <v>1485</v>
      </c>
      <c r="E147" s="275"/>
      <c r="F147" s="269"/>
      <c r="G147" s="269"/>
      <c r="H147" s="269"/>
      <c r="I147" s="269"/>
      <c r="J147" s="269"/>
      <c r="K147" s="224"/>
      <c r="L147" s="254"/>
    </row>
    <row r="148" spans="1:12" x14ac:dyDescent="0.6">
      <c r="A148" s="284"/>
      <c r="B148" s="258"/>
      <c r="C148" s="258"/>
      <c r="D148" s="258" t="s">
        <v>1429</v>
      </c>
      <c r="E148" s="294"/>
      <c r="F148" s="270"/>
      <c r="G148" s="270"/>
      <c r="H148" s="270"/>
      <c r="I148" s="270"/>
      <c r="J148" s="270"/>
      <c r="K148" s="226"/>
      <c r="L148" s="256"/>
    </row>
    <row r="149" spans="1:12" x14ac:dyDescent="0.6">
      <c r="E149" s="748">
        <v>0</v>
      </c>
      <c r="F149" s="748"/>
      <c r="G149" s="750">
        <f>SUM(G142:G148)</f>
        <v>10000000</v>
      </c>
      <c r="H149" s="750">
        <f>SUM(H142:H148)</f>
        <v>10000000</v>
      </c>
      <c r="I149" s="750">
        <f>SUM(I142:I148)</f>
        <v>10000000</v>
      </c>
    </row>
    <row r="150" spans="1:12" x14ac:dyDescent="0.6">
      <c r="E150" s="748">
        <v>0</v>
      </c>
      <c r="F150" s="750">
        <f>SUM(F31,F62,F88,F112,F136,F149,)</f>
        <v>8880000</v>
      </c>
      <c r="G150" s="750">
        <f>SUM(G31,G62,G88,G112,G136,G149,)</f>
        <v>26030000</v>
      </c>
      <c r="H150" s="750">
        <f>SUM(H31,H62,H88,H112,H136,H149,)</f>
        <v>26030000</v>
      </c>
      <c r="I150" s="750">
        <f>SUM(I31,I62,I88,I112,I136,I149,)</f>
        <v>26030000</v>
      </c>
      <c r="J150" s="748">
        <f>SUM(E150:I150)</f>
        <v>86970000</v>
      </c>
    </row>
    <row r="160" spans="1:12" x14ac:dyDescent="0.6">
      <c r="L160" s="659">
        <v>108</v>
      </c>
    </row>
  </sheetData>
  <mergeCells count="24">
    <mergeCell ref="A115:A117"/>
    <mergeCell ref="B115:B117"/>
    <mergeCell ref="C115:C117"/>
    <mergeCell ref="E115:I115"/>
    <mergeCell ref="A139:A141"/>
    <mergeCell ref="B139:B141"/>
    <mergeCell ref="C139:C141"/>
    <mergeCell ref="E139:I139"/>
    <mergeCell ref="A67:A69"/>
    <mergeCell ref="B67:B69"/>
    <mergeCell ref="C67:C69"/>
    <mergeCell ref="E67:I67"/>
    <mergeCell ref="A91:A93"/>
    <mergeCell ref="B91:B93"/>
    <mergeCell ref="C91:C93"/>
    <mergeCell ref="E91:I91"/>
    <mergeCell ref="A1:A3"/>
    <mergeCell ref="B1:B3"/>
    <mergeCell ref="C1:C3"/>
    <mergeCell ref="E1:I1"/>
    <mergeCell ref="A34:A36"/>
    <mergeCell ref="B34:B36"/>
    <mergeCell ref="C34:C36"/>
    <mergeCell ref="E34:I34"/>
  </mergeCells>
  <pageMargins left="0.37" right="0.24" top="0.75" bottom="0.33" header="0.3" footer="0.3"/>
  <pageSetup paperSize="9" orientation="landscape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opLeftCell="A61" zoomScale="110" zoomScaleNormal="110" workbookViewId="0">
      <selection activeCell="D87" sqref="D87"/>
    </sheetView>
  </sheetViews>
  <sheetFormatPr defaultRowHeight="23.4" x14ac:dyDescent="0.6"/>
  <cols>
    <col min="1" max="1" width="3.33203125" customWidth="1"/>
    <col min="2" max="2" width="19.44140625" customWidth="1"/>
    <col min="3" max="3" width="16" customWidth="1"/>
    <col min="4" max="4" width="26" customWidth="1"/>
    <col min="5" max="5" width="9.6640625" customWidth="1"/>
    <col min="6" max="6" width="10" customWidth="1"/>
    <col min="7" max="8" width="9.88671875" customWidth="1"/>
    <col min="9" max="9" width="10.33203125" customWidth="1"/>
    <col min="10" max="10" width="9.44140625" bestFit="1" customWidth="1"/>
    <col min="11" max="11" width="15" customWidth="1"/>
    <col min="12" max="12" width="10.33203125" customWidth="1"/>
    <col min="13" max="13" width="17.6640625" customWidth="1"/>
  </cols>
  <sheetData>
    <row r="1" spans="1:12" s="138" customFormat="1" ht="15.6" x14ac:dyDescent="0.3">
      <c r="A1" s="810" t="s">
        <v>0</v>
      </c>
      <c r="B1" s="807" t="s">
        <v>9</v>
      </c>
      <c r="C1" s="804" t="s">
        <v>5</v>
      </c>
      <c r="D1" s="17" t="s">
        <v>1</v>
      </c>
      <c r="E1" s="852" t="s">
        <v>12</v>
      </c>
      <c r="F1" s="852"/>
      <c r="G1" s="852"/>
      <c r="H1" s="852"/>
      <c r="I1" s="852"/>
      <c r="J1" s="17" t="s">
        <v>6</v>
      </c>
      <c r="K1" s="19" t="s">
        <v>8</v>
      </c>
      <c r="L1" s="17" t="s">
        <v>14</v>
      </c>
    </row>
    <row r="2" spans="1:12" s="138" customFormat="1" ht="15.6" x14ac:dyDescent="0.3">
      <c r="A2" s="811"/>
      <c r="B2" s="808"/>
      <c r="C2" s="805"/>
      <c r="D2" s="20" t="s">
        <v>2</v>
      </c>
      <c r="E2" s="245">
        <v>2561</v>
      </c>
      <c r="F2" s="17">
        <v>2562</v>
      </c>
      <c r="G2" s="246">
        <v>2563</v>
      </c>
      <c r="H2" s="245">
        <v>2564</v>
      </c>
      <c r="I2" s="17">
        <v>2565</v>
      </c>
      <c r="J2" s="20" t="s">
        <v>7</v>
      </c>
      <c r="K2" s="23" t="s">
        <v>3</v>
      </c>
      <c r="L2" s="20" t="s">
        <v>13</v>
      </c>
    </row>
    <row r="3" spans="1:12" s="138" customFormat="1" ht="15.6" x14ac:dyDescent="0.3">
      <c r="A3" s="812"/>
      <c r="B3" s="809"/>
      <c r="C3" s="806"/>
      <c r="D3" s="24"/>
      <c r="E3" s="25" t="s">
        <v>4</v>
      </c>
      <c r="F3" s="24" t="s">
        <v>4</v>
      </c>
      <c r="G3" s="26" t="s">
        <v>4</v>
      </c>
      <c r="H3" s="25" t="s">
        <v>4</v>
      </c>
      <c r="I3" s="24" t="s">
        <v>4</v>
      </c>
      <c r="J3" s="24"/>
      <c r="K3" s="27"/>
      <c r="L3" s="24"/>
    </row>
    <row r="4" spans="1:12" s="217" customFormat="1" ht="15.6" x14ac:dyDescent="0.3">
      <c r="A4" s="281" t="s">
        <v>2008</v>
      </c>
      <c r="B4" s="106" t="s">
        <v>373</v>
      </c>
      <c r="C4" s="244" t="s">
        <v>370</v>
      </c>
      <c r="D4" s="231" t="s">
        <v>1576</v>
      </c>
      <c r="E4" s="76" t="s">
        <v>355</v>
      </c>
      <c r="F4" s="167">
        <v>350000</v>
      </c>
      <c r="G4" s="76" t="s">
        <v>355</v>
      </c>
      <c r="H4" s="299" t="s">
        <v>355</v>
      </c>
      <c r="I4" s="268" t="s">
        <v>355</v>
      </c>
      <c r="J4" s="268" t="s">
        <v>23</v>
      </c>
      <c r="K4" s="225" t="s">
        <v>787</v>
      </c>
      <c r="L4" s="254" t="s">
        <v>949</v>
      </c>
    </row>
    <row r="5" spans="1:12" s="217" customFormat="1" ht="15.6" x14ac:dyDescent="0.3">
      <c r="A5" s="283"/>
      <c r="B5" s="222" t="s">
        <v>1577</v>
      </c>
      <c r="C5" s="62" t="s">
        <v>372</v>
      </c>
      <c r="D5" s="222" t="s">
        <v>1411</v>
      </c>
      <c r="E5" s="295"/>
      <c r="F5" s="295" t="s">
        <v>133</v>
      </c>
      <c r="G5" s="295"/>
      <c r="H5" s="295"/>
      <c r="I5" s="271"/>
      <c r="J5" s="269" t="s">
        <v>1228</v>
      </c>
      <c r="K5" s="224" t="s">
        <v>1229</v>
      </c>
      <c r="L5" s="254"/>
    </row>
    <row r="6" spans="1:12" s="217" customFormat="1" ht="15.6" x14ac:dyDescent="0.3">
      <c r="A6" s="283"/>
      <c r="B6" s="222" t="s">
        <v>453</v>
      </c>
      <c r="C6" s="222"/>
      <c r="D6" s="110" t="s">
        <v>1578</v>
      </c>
      <c r="E6" s="295"/>
      <c r="F6" s="295"/>
      <c r="G6" s="295"/>
      <c r="H6" s="295"/>
      <c r="I6" s="271"/>
      <c r="J6" s="269" t="s">
        <v>25</v>
      </c>
      <c r="K6" s="224" t="s">
        <v>789</v>
      </c>
      <c r="L6" s="254"/>
    </row>
    <row r="7" spans="1:12" s="217" customFormat="1" ht="15.6" x14ac:dyDescent="0.3">
      <c r="A7" s="283"/>
      <c r="B7" s="222"/>
      <c r="C7" s="222"/>
      <c r="D7" s="110" t="s">
        <v>1570</v>
      </c>
      <c r="E7" s="295"/>
      <c r="F7" s="295"/>
      <c r="G7" s="295"/>
      <c r="H7" s="295"/>
      <c r="I7" s="271"/>
      <c r="J7" s="269"/>
      <c r="K7" s="224"/>
      <c r="L7" s="254"/>
    </row>
    <row r="8" spans="1:12" s="217" customFormat="1" ht="15.6" x14ac:dyDescent="0.3">
      <c r="A8" s="283"/>
      <c r="B8" s="222"/>
      <c r="C8" s="222"/>
      <c r="D8" s="110" t="s">
        <v>1414</v>
      </c>
      <c r="E8" s="295"/>
      <c r="F8" s="295"/>
      <c r="G8" s="295"/>
      <c r="H8" s="295"/>
      <c r="I8" s="271"/>
      <c r="J8" s="269"/>
      <c r="K8" s="224"/>
      <c r="L8" s="254"/>
    </row>
    <row r="9" spans="1:12" s="217" customFormat="1" ht="15.6" x14ac:dyDescent="0.3">
      <c r="A9" s="283"/>
      <c r="B9" s="222"/>
      <c r="C9" s="222"/>
      <c r="D9" s="110" t="s">
        <v>1415</v>
      </c>
      <c r="E9" s="295"/>
      <c r="F9" s="295"/>
      <c r="G9" s="295"/>
      <c r="H9" s="295"/>
      <c r="I9" s="271"/>
      <c r="J9" s="269"/>
      <c r="K9" s="224"/>
      <c r="L9" s="256"/>
    </row>
    <row r="10" spans="1:12" s="217" customFormat="1" ht="15.6" x14ac:dyDescent="0.3">
      <c r="A10" s="281" t="s">
        <v>2009</v>
      </c>
      <c r="B10" s="106" t="s">
        <v>761</v>
      </c>
      <c r="C10" s="244" t="s">
        <v>370</v>
      </c>
      <c r="D10" s="231" t="s">
        <v>1579</v>
      </c>
      <c r="E10" s="76" t="s">
        <v>355</v>
      </c>
      <c r="F10" s="167">
        <v>130000</v>
      </c>
      <c r="G10" s="76" t="s">
        <v>355</v>
      </c>
      <c r="H10" s="299" t="s">
        <v>355</v>
      </c>
      <c r="I10" s="268" t="s">
        <v>355</v>
      </c>
      <c r="J10" s="268" t="s">
        <v>23</v>
      </c>
      <c r="K10" s="225" t="s">
        <v>787</v>
      </c>
      <c r="L10" s="254" t="s">
        <v>949</v>
      </c>
    </row>
    <row r="11" spans="1:12" s="217" customFormat="1" ht="15.6" x14ac:dyDescent="0.3">
      <c r="A11" s="283"/>
      <c r="B11" s="222" t="s">
        <v>1580</v>
      </c>
      <c r="C11" s="62" t="s">
        <v>372</v>
      </c>
      <c r="D11" s="222" t="s">
        <v>1581</v>
      </c>
      <c r="E11" s="295"/>
      <c r="F11" s="295" t="s">
        <v>133</v>
      </c>
      <c r="G11" s="295"/>
      <c r="H11" s="295"/>
      <c r="I11" s="271"/>
      <c r="J11" s="269" t="s">
        <v>1228</v>
      </c>
      <c r="K11" s="224" t="s">
        <v>1229</v>
      </c>
      <c r="L11" s="254"/>
    </row>
    <row r="12" spans="1:12" s="217" customFormat="1" ht="15.6" x14ac:dyDescent="0.3">
      <c r="A12" s="283"/>
      <c r="B12" s="222" t="s">
        <v>1582</v>
      </c>
      <c r="C12" s="222"/>
      <c r="D12" s="110" t="s">
        <v>1583</v>
      </c>
      <c r="E12" s="295"/>
      <c r="F12" s="295"/>
      <c r="G12" s="295"/>
      <c r="H12" s="295"/>
      <c r="I12" s="271"/>
      <c r="J12" s="269" t="s">
        <v>25</v>
      </c>
      <c r="K12" s="224" t="s">
        <v>789</v>
      </c>
      <c r="L12" s="254"/>
    </row>
    <row r="13" spans="1:12" s="217" customFormat="1" ht="15.6" x14ac:dyDescent="0.3">
      <c r="A13" s="283"/>
      <c r="B13" s="222" t="s">
        <v>30</v>
      </c>
      <c r="C13" s="222"/>
      <c r="D13" s="110" t="s">
        <v>1584</v>
      </c>
      <c r="E13" s="295"/>
      <c r="F13" s="295"/>
      <c r="G13" s="295"/>
      <c r="H13" s="295"/>
      <c r="I13" s="271"/>
      <c r="J13" s="269"/>
      <c r="K13" s="224"/>
      <c r="L13" s="254"/>
    </row>
    <row r="14" spans="1:12" s="217" customFormat="1" ht="15.6" x14ac:dyDescent="0.3">
      <c r="A14" s="283"/>
      <c r="B14" s="222"/>
      <c r="C14" s="222"/>
      <c r="D14" s="110" t="s">
        <v>1510</v>
      </c>
      <c r="E14" s="295"/>
      <c r="F14" s="295"/>
      <c r="G14" s="295"/>
      <c r="H14" s="295"/>
      <c r="I14" s="271"/>
      <c r="J14" s="269"/>
      <c r="K14" s="224"/>
      <c r="L14" s="254"/>
    </row>
    <row r="15" spans="1:12" s="217" customFormat="1" ht="15.6" x14ac:dyDescent="0.3">
      <c r="A15" s="284"/>
      <c r="B15" s="258"/>
      <c r="C15" s="258"/>
      <c r="D15" s="113" t="s">
        <v>1310</v>
      </c>
      <c r="E15" s="296"/>
      <c r="F15" s="296"/>
      <c r="G15" s="296"/>
      <c r="H15" s="296"/>
      <c r="I15" s="277"/>
      <c r="J15" s="49"/>
      <c r="K15" s="47"/>
      <c r="L15" s="256"/>
    </row>
    <row r="16" spans="1:12" s="217" customFormat="1" ht="15.6" x14ac:dyDescent="0.3">
      <c r="A16" s="281" t="s">
        <v>2016</v>
      </c>
      <c r="B16" s="65" t="s">
        <v>373</v>
      </c>
      <c r="C16" s="244" t="s">
        <v>370</v>
      </c>
      <c r="D16" s="293" t="s">
        <v>1585</v>
      </c>
      <c r="E16" s="288" t="s">
        <v>355</v>
      </c>
      <c r="F16" s="288">
        <v>480000</v>
      </c>
      <c r="G16" s="288" t="s">
        <v>355</v>
      </c>
      <c r="H16" s="17" t="s">
        <v>355</v>
      </c>
      <c r="I16" s="17" t="s">
        <v>355</v>
      </c>
      <c r="J16" s="268" t="s">
        <v>23</v>
      </c>
      <c r="K16" s="225" t="s">
        <v>787</v>
      </c>
      <c r="L16" s="254" t="s">
        <v>949</v>
      </c>
    </row>
    <row r="17" spans="1:12" s="217" customFormat="1" ht="15.6" x14ac:dyDescent="0.3">
      <c r="A17" s="10"/>
      <c r="B17" s="12" t="s">
        <v>1586</v>
      </c>
      <c r="C17" s="62" t="s">
        <v>372</v>
      </c>
      <c r="D17" s="12" t="s">
        <v>1411</v>
      </c>
      <c r="E17" s="33"/>
      <c r="F17" s="33" t="s">
        <v>133</v>
      </c>
      <c r="G17" s="20"/>
      <c r="H17" s="20"/>
      <c r="I17" s="20"/>
      <c r="J17" s="269" t="s">
        <v>1228</v>
      </c>
      <c r="K17" s="224" t="s">
        <v>1229</v>
      </c>
      <c r="L17" s="254"/>
    </row>
    <row r="18" spans="1:12" s="217" customFormat="1" ht="15.6" x14ac:dyDescent="0.3">
      <c r="A18" s="10"/>
      <c r="B18" s="12" t="s">
        <v>30</v>
      </c>
      <c r="C18" s="222"/>
      <c r="D18" s="207" t="s">
        <v>1488</v>
      </c>
      <c r="E18" s="20"/>
      <c r="F18" s="20"/>
      <c r="G18" s="20"/>
      <c r="H18" s="20"/>
      <c r="I18" s="20"/>
      <c r="J18" s="269" t="s">
        <v>25</v>
      </c>
      <c r="K18" s="224" t="s">
        <v>789</v>
      </c>
      <c r="L18" s="254"/>
    </row>
    <row r="19" spans="1:12" s="217" customFormat="1" ht="15.6" x14ac:dyDescent="0.3">
      <c r="A19" s="10"/>
      <c r="B19" s="12"/>
      <c r="C19" s="222"/>
      <c r="D19" s="207" t="s">
        <v>1413</v>
      </c>
      <c r="E19" s="20"/>
      <c r="F19" s="20"/>
      <c r="G19" s="20"/>
      <c r="H19" s="20"/>
      <c r="I19" s="20"/>
      <c r="J19" s="269"/>
      <c r="K19" s="224"/>
      <c r="L19" s="254"/>
    </row>
    <row r="20" spans="1:12" s="217" customFormat="1" ht="15.6" x14ac:dyDescent="0.3">
      <c r="A20" s="10"/>
      <c r="B20" s="12"/>
      <c r="C20" s="222"/>
      <c r="D20" s="207" t="s">
        <v>1414</v>
      </c>
      <c r="E20" s="20"/>
      <c r="F20" s="20"/>
      <c r="G20" s="20"/>
      <c r="H20" s="20"/>
      <c r="I20" s="20"/>
      <c r="J20" s="269"/>
      <c r="K20" s="224"/>
      <c r="L20" s="10"/>
    </row>
    <row r="21" spans="1:12" s="217" customFormat="1" ht="15.6" x14ac:dyDescent="0.3">
      <c r="A21" s="297"/>
      <c r="B21" s="297"/>
      <c r="C21" s="297"/>
      <c r="D21" s="226" t="s">
        <v>1415</v>
      </c>
      <c r="E21" s="297"/>
      <c r="F21" s="297"/>
      <c r="G21" s="297"/>
      <c r="H21" s="297"/>
      <c r="I21" s="297"/>
      <c r="J21" s="297"/>
      <c r="K21" s="297"/>
      <c r="L21" s="297"/>
    </row>
    <row r="22" spans="1:12" s="217" customFormat="1" ht="18" x14ac:dyDescent="0.35">
      <c r="A22" s="300"/>
      <c r="B22" s="300"/>
      <c r="C22" s="300"/>
      <c r="D22" s="301"/>
      <c r="E22" s="755">
        <f>SUM(E4:E21)</f>
        <v>0</v>
      </c>
      <c r="F22" s="755">
        <f>SUM(F4:F21)</f>
        <v>960000</v>
      </c>
      <c r="G22" s="755">
        <f>SUM(G4:G21)</f>
        <v>0</v>
      </c>
      <c r="H22" s="755">
        <f>SUM(H4:H21)</f>
        <v>0</v>
      </c>
      <c r="I22" s="755">
        <f>SUM(I4:I21)</f>
        <v>0</v>
      </c>
      <c r="J22" s="759">
        <f>SUM(E22:I22)</f>
        <v>960000</v>
      </c>
      <c r="K22" s="302"/>
      <c r="L22" s="302"/>
    </row>
    <row r="23" spans="1:12" s="217" customFormat="1" ht="18" x14ac:dyDescent="0.35">
      <c r="A23" s="303"/>
      <c r="B23" s="303"/>
      <c r="C23" s="303"/>
      <c r="D23" s="304"/>
      <c r="E23" s="303"/>
      <c r="F23" s="303"/>
      <c r="G23" s="303"/>
      <c r="H23" s="303"/>
      <c r="I23" s="305"/>
      <c r="J23" s="305"/>
      <c r="K23" s="305"/>
      <c r="L23" s="305"/>
    </row>
    <row r="24" spans="1:12" s="217" customFormat="1" ht="18" x14ac:dyDescent="0.35">
      <c r="A24" s="303"/>
      <c r="B24" s="303"/>
      <c r="C24" s="303"/>
      <c r="D24" s="304"/>
      <c r="E24" s="303"/>
      <c r="F24" s="303"/>
      <c r="G24" s="303"/>
      <c r="H24" s="303"/>
      <c r="I24" s="305"/>
      <c r="J24" s="305"/>
      <c r="K24" s="305"/>
      <c r="L24" s="305"/>
    </row>
    <row r="25" spans="1:12" s="217" customFormat="1" ht="18" x14ac:dyDescent="0.35">
      <c r="A25" s="303"/>
      <c r="B25" s="303"/>
      <c r="C25" s="303"/>
      <c r="D25" s="304"/>
      <c r="E25" s="303"/>
      <c r="F25" s="303"/>
      <c r="G25" s="303"/>
      <c r="H25" s="303"/>
      <c r="I25" s="305"/>
      <c r="J25" s="305"/>
      <c r="K25" s="305"/>
      <c r="L25" s="305"/>
    </row>
    <row r="26" spans="1:12" s="217" customFormat="1" ht="18" x14ac:dyDescent="0.35">
      <c r="A26" s="303"/>
      <c r="B26" s="303"/>
      <c r="C26" s="303"/>
      <c r="D26" s="304"/>
      <c r="E26" s="303"/>
      <c r="F26" s="303"/>
      <c r="G26" s="303"/>
      <c r="H26" s="303"/>
      <c r="I26" s="305"/>
      <c r="J26" s="305"/>
      <c r="K26" s="305"/>
      <c r="L26" s="305"/>
    </row>
    <row r="27" spans="1:12" s="217" customFormat="1" ht="18" x14ac:dyDescent="0.35">
      <c r="A27" s="303"/>
      <c r="B27" s="303"/>
      <c r="C27" s="303"/>
      <c r="D27" s="304"/>
      <c r="E27" s="303"/>
      <c r="F27" s="303"/>
      <c r="G27" s="303"/>
      <c r="H27" s="303"/>
      <c r="I27" s="305"/>
      <c r="J27" s="305"/>
      <c r="K27" s="305"/>
      <c r="L27" s="305"/>
    </row>
    <row r="28" spans="1:12" s="217" customFormat="1" ht="18" x14ac:dyDescent="0.35">
      <c r="A28" s="303"/>
      <c r="B28" s="303"/>
      <c r="C28" s="303"/>
      <c r="D28" s="304"/>
      <c r="E28" s="303"/>
      <c r="F28" s="303"/>
      <c r="G28" s="303"/>
      <c r="H28" s="303"/>
      <c r="I28" s="305"/>
      <c r="J28" s="305"/>
      <c r="K28" s="305"/>
      <c r="L28" s="305"/>
    </row>
    <row r="29" spans="1:12" s="217" customFormat="1" ht="18" x14ac:dyDescent="0.35">
      <c r="A29" s="303"/>
      <c r="B29" s="303"/>
      <c r="C29" s="303"/>
      <c r="D29" s="304"/>
      <c r="E29" s="303"/>
      <c r="F29" s="303"/>
      <c r="G29" s="303"/>
      <c r="H29" s="303"/>
      <c r="I29" s="305"/>
      <c r="J29" s="305"/>
      <c r="K29" s="305"/>
      <c r="L29" s="305"/>
    </row>
    <row r="30" spans="1:12" s="217" customFormat="1" ht="18" x14ac:dyDescent="0.35">
      <c r="A30" s="303"/>
      <c r="B30" s="303"/>
      <c r="C30" s="303"/>
      <c r="D30" s="304"/>
      <c r="E30" s="303"/>
      <c r="F30" s="303"/>
      <c r="G30" s="303"/>
      <c r="H30" s="303"/>
      <c r="I30" s="305"/>
      <c r="J30" s="305"/>
      <c r="K30" s="305"/>
      <c r="L30" s="660">
        <v>109</v>
      </c>
    </row>
    <row r="31" spans="1:12" s="217" customFormat="1" ht="18" x14ac:dyDescent="0.35">
      <c r="A31" s="303"/>
      <c r="B31" s="303"/>
      <c r="C31" s="303"/>
      <c r="D31" s="304"/>
      <c r="E31" s="303"/>
      <c r="F31" s="303"/>
      <c r="G31" s="303"/>
      <c r="H31" s="303"/>
      <c r="I31" s="305"/>
      <c r="J31" s="305"/>
      <c r="K31" s="305"/>
      <c r="L31" s="305"/>
    </row>
    <row r="32" spans="1:12" s="138" customFormat="1" ht="15.6" x14ac:dyDescent="0.3">
      <c r="A32" s="810" t="s">
        <v>0</v>
      </c>
      <c r="B32" s="807" t="s">
        <v>9</v>
      </c>
      <c r="C32" s="804" t="s">
        <v>5</v>
      </c>
      <c r="D32" s="17" t="s">
        <v>1</v>
      </c>
      <c r="E32" s="852" t="s">
        <v>12</v>
      </c>
      <c r="F32" s="852"/>
      <c r="G32" s="852"/>
      <c r="H32" s="852"/>
      <c r="I32" s="852"/>
      <c r="J32" s="17" t="s">
        <v>6</v>
      </c>
      <c r="K32" s="19" t="s">
        <v>8</v>
      </c>
      <c r="L32" s="17" t="s">
        <v>14</v>
      </c>
    </row>
    <row r="33" spans="1:12" s="138" customFormat="1" ht="15.6" x14ac:dyDescent="0.3">
      <c r="A33" s="811"/>
      <c r="B33" s="808"/>
      <c r="C33" s="805"/>
      <c r="D33" s="20" t="s">
        <v>2</v>
      </c>
      <c r="E33" s="245">
        <v>2561</v>
      </c>
      <c r="F33" s="17">
        <v>2562</v>
      </c>
      <c r="G33" s="246">
        <v>2563</v>
      </c>
      <c r="H33" s="245">
        <v>2564</v>
      </c>
      <c r="I33" s="17">
        <v>2565</v>
      </c>
      <c r="J33" s="20" t="s">
        <v>7</v>
      </c>
      <c r="K33" s="23" t="s">
        <v>3</v>
      </c>
      <c r="L33" s="20" t="s">
        <v>13</v>
      </c>
    </row>
    <row r="34" spans="1:12" s="138" customFormat="1" ht="15.6" x14ac:dyDescent="0.3">
      <c r="A34" s="812"/>
      <c r="B34" s="809"/>
      <c r="C34" s="806"/>
      <c r="D34" s="24"/>
      <c r="E34" s="25" t="s">
        <v>4</v>
      </c>
      <c r="F34" s="24" t="s">
        <v>4</v>
      </c>
      <c r="G34" s="26" t="s">
        <v>4</v>
      </c>
      <c r="H34" s="25" t="s">
        <v>4</v>
      </c>
      <c r="I34" s="24" t="s">
        <v>4</v>
      </c>
      <c r="J34" s="24"/>
      <c r="K34" s="27"/>
      <c r="L34" s="24"/>
    </row>
    <row r="35" spans="1:12" s="217" customFormat="1" ht="15.6" x14ac:dyDescent="0.3">
      <c r="A35" s="283" t="s">
        <v>2010</v>
      </c>
      <c r="B35" s="222" t="s">
        <v>373</v>
      </c>
      <c r="C35" s="222" t="s">
        <v>370</v>
      </c>
      <c r="D35" s="222" t="s">
        <v>1592</v>
      </c>
      <c r="E35" s="298" t="s">
        <v>355</v>
      </c>
      <c r="F35" s="298">
        <v>400000</v>
      </c>
      <c r="G35" s="269" t="s">
        <v>1222</v>
      </c>
      <c r="H35" s="269" t="s">
        <v>1222</v>
      </c>
      <c r="I35" s="269" t="s">
        <v>1222</v>
      </c>
      <c r="J35" s="269" t="s">
        <v>23</v>
      </c>
      <c r="K35" s="224" t="s">
        <v>787</v>
      </c>
      <c r="L35" s="254" t="s">
        <v>949</v>
      </c>
    </row>
    <row r="36" spans="1:12" s="217" customFormat="1" ht="15.6" x14ac:dyDescent="0.3">
      <c r="A36" s="283"/>
      <c r="B36" s="222" t="s">
        <v>1587</v>
      </c>
      <c r="C36" s="222" t="s">
        <v>372</v>
      </c>
      <c r="D36" s="222" t="s">
        <v>1411</v>
      </c>
      <c r="E36" s="271"/>
      <c r="F36" s="271" t="s">
        <v>133</v>
      </c>
      <c r="G36" s="271"/>
      <c r="H36" s="271"/>
      <c r="I36" s="271"/>
      <c r="J36" s="269" t="s">
        <v>1228</v>
      </c>
      <c r="K36" s="224" t="s">
        <v>1229</v>
      </c>
      <c r="L36" s="254"/>
    </row>
    <row r="37" spans="1:12" s="217" customFormat="1" ht="15.6" x14ac:dyDescent="0.3">
      <c r="A37" s="283"/>
      <c r="B37" s="222" t="s">
        <v>1582</v>
      </c>
      <c r="C37" s="222"/>
      <c r="D37" s="222" t="s">
        <v>1446</v>
      </c>
      <c r="E37" s="271"/>
      <c r="F37" s="271"/>
      <c r="G37" s="271"/>
      <c r="H37" s="271"/>
      <c r="I37" s="271"/>
      <c r="J37" s="269" t="s">
        <v>25</v>
      </c>
      <c r="K37" s="224" t="s">
        <v>789</v>
      </c>
      <c r="L37" s="254"/>
    </row>
    <row r="38" spans="1:12" s="217" customFormat="1" ht="15.6" x14ac:dyDescent="0.3">
      <c r="A38" s="283"/>
      <c r="B38" s="222" t="s">
        <v>388</v>
      </c>
      <c r="C38" s="222"/>
      <c r="D38" s="222" t="s">
        <v>1588</v>
      </c>
      <c r="E38" s="271"/>
      <c r="F38" s="271"/>
      <c r="G38" s="271"/>
      <c r="H38" s="271"/>
      <c r="I38" s="271"/>
      <c r="J38" s="269"/>
      <c r="K38" s="224"/>
      <c r="L38" s="254"/>
    </row>
    <row r="39" spans="1:12" s="217" customFormat="1" ht="15.6" x14ac:dyDescent="0.3">
      <c r="A39" s="283"/>
      <c r="B39" s="222"/>
      <c r="C39" s="222"/>
      <c r="D39" s="222" t="s">
        <v>1593</v>
      </c>
      <c r="E39" s="271"/>
      <c r="F39" s="271"/>
      <c r="G39" s="271"/>
      <c r="H39" s="271"/>
      <c r="I39" s="271"/>
      <c r="J39" s="269"/>
      <c r="K39" s="224"/>
      <c r="L39" s="254"/>
    </row>
    <row r="40" spans="1:12" s="217" customFormat="1" ht="15.6" x14ac:dyDescent="0.3">
      <c r="A40" s="283"/>
      <c r="B40" s="222"/>
      <c r="C40" s="222"/>
      <c r="D40" s="222" t="s">
        <v>1411</v>
      </c>
      <c r="E40" s="271"/>
      <c r="F40" s="271"/>
      <c r="G40" s="271"/>
      <c r="H40" s="271"/>
      <c r="I40" s="271"/>
      <c r="J40" s="269"/>
      <c r="K40" s="224"/>
      <c r="L40" s="254"/>
    </row>
    <row r="41" spans="1:12" s="217" customFormat="1" ht="15.6" x14ac:dyDescent="0.3">
      <c r="A41" s="283"/>
      <c r="B41" s="222"/>
      <c r="C41" s="222"/>
      <c r="D41" s="222" t="s">
        <v>1589</v>
      </c>
      <c r="E41" s="271"/>
      <c r="F41" s="271"/>
      <c r="G41" s="271"/>
      <c r="H41" s="271"/>
      <c r="I41" s="271"/>
      <c r="J41" s="269"/>
      <c r="K41" s="224"/>
      <c r="L41" s="254"/>
    </row>
    <row r="42" spans="1:12" s="217" customFormat="1" ht="15.6" x14ac:dyDescent="0.3">
      <c r="A42" s="283"/>
      <c r="B42" s="222"/>
      <c r="C42" s="222"/>
      <c r="D42" s="222" t="s">
        <v>1590</v>
      </c>
      <c r="E42" s="271"/>
      <c r="F42" s="271"/>
      <c r="G42" s="271"/>
      <c r="H42" s="271"/>
      <c r="I42" s="271"/>
      <c r="J42" s="269"/>
      <c r="K42" s="224"/>
      <c r="L42" s="254"/>
    </row>
    <row r="43" spans="1:12" s="217" customFormat="1" ht="15.6" x14ac:dyDescent="0.3">
      <c r="A43" s="283"/>
      <c r="B43" s="222"/>
      <c r="C43" s="222"/>
      <c r="D43" s="222" t="s">
        <v>1510</v>
      </c>
      <c r="E43" s="271"/>
      <c r="F43" s="271"/>
      <c r="G43" s="271"/>
      <c r="H43" s="271"/>
      <c r="I43" s="271"/>
      <c r="J43" s="269"/>
      <c r="K43" s="224"/>
      <c r="L43" s="254"/>
    </row>
    <row r="44" spans="1:12" s="217" customFormat="1" ht="15.6" x14ac:dyDescent="0.3">
      <c r="A44" s="284"/>
      <c r="B44" s="258"/>
      <c r="C44" s="258"/>
      <c r="D44" s="258" t="s">
        <v>1591</v>
      </c>
      <c r="E44" s="277"/>
      <c r="F44" s="277"/>
      <c r="G44" s="277"/>
      <c r="H44" s="277"/>
      <c r="I44" s="277"/>
      <c r="J44" s="270"/>
      <c r="K44" s="226"/>
      <c r="L44" s="256"/>
    </row>
    <row r="45" spans="1:12" s="217" customFormat="1" ht="15.6" x14ac:dyDescent="0.3">
      <c r="A45" s="281" t="s">
        <v>2011</v>
      </c>
      <c r="B45" s="106" t="s">
        <v>761</v>
      </c>
      <c r="C45" s="221" t="s">
        <v>370</v>
      </c>
      <c r="D45" s="231" t="s">
        <v>1594</v>
      </c>
      <c r="E45" s="288" t="s">
        <v>355</v>
      </c>
      <c r="F45" s="285">
        <v>180000</v>
      </c>
      <c r="G45" s="288" t="s">
        <v>355</v>
      </c>
      <c r="H45" s="268" t="s">
        <v>355</v>
      </c>
      <c r="I45" s="268" t="s">
        <v>355</v>
      </c>
      <c r="J45" s="268" t="s">
        <v>23</v>
      </c>
      <c r="K45" s="225" t="s">
        <v>787</v>
      </c>
      <c r="L45" s="254" t="s">
        <v>949</v>
      </c>
    </row>
    <row r="46" spans="1:12" s="217" customFormat="1" ht="15.6" x14ac:dyDescent="0.3">
      <c r="A46" s="283"/>
      <c r="B46" s="222" t="s">
        <v>1595</v>
      </c>
      <c r="C46" s="222" t="s">
        <v>372</v>
      </c>
      <c r="D46" s="222" t="s">
        <v>1581</v>
      </c>
      <c r="E46" s="271"/>
      <c r="F46" s="271" t="s">
        <v>133</v>
      </c>
      <c r="G46" s="271"/>
      <c r="H46" s="271"/>
      <c r="I46" s="271"/>
      <c r="J46" s="269" t="s">
        <v>1228</v>
      </c>
      <c r="K46" s="224" t="s">
        <v>1229</v>
      </c>
      <c r="L46" s="254"/>
    </row>
    <row r="47" spans="1:12" s="217" customFormat="1" ht="15.6" x14ac:dyDescent="0.3">
      <c r="A47" s="283"/>
      <c r="B47" s="222" t="s">
        <v>1582</v>
      </c>
      <c r="C47" s="222"/>
      <c r="D47" s="110" t="s">
        <v>1596</v>
      </c>
      <c r="E47" s="271"/>
      <c r="F47" s="271"/>
      <c r="G47" s="271"/>
      <c r="H47" s="271"/>
      <c r="I47" s="271"/>
      <c r="J47" s="269" t="s">
        <v>25</v>
      </c>
      <c r="K47" s="224" t="s">
        <v>789</v>
      </c>
      <c r="L47" s="254"/>
    </row>
    <row r="48" spans="1:12" s="217" customFormat="1" ht="15.6" x14ac:dyDescent="0.3">
      <c r="A48" s="283"/>
      <c r="B48" s="222" t="s">
        <v>50</v>
      </c>
      <c r="C48" s="222"/>
      <c r="D48" s="110" t="s">
        <v>1584</v>
      </c>
      <c r="E48" s="271"/>
      <c r="F48" s="271"/>
      <c r="G48" s="271"/>
      <c r="H48" s="271"/>
      <c r="I48" s="271"/>
      <c r="J48" s="269"/>
      <c r="K48" s="224"/>
      <c r="L48" s="254"/>
    </row>
    <row r="49" spans="1:12" s="217" customFormat="1" ht="15.6" x14ac:dyDescent="0.3">
      <c r="A49" s="283"/>
      <c r="B49" s="233"/>
      <c r="C49" s="222"/>
      <c r="D49" s="110" t="s">
        <v>1510</v>
      </c>
      <c r="E49" s="271"/>
      <c r="F49" s="271"/>
      <c r="G49" s="271"/>
      <c r="H49" s="271"/>
      <c r="I49" s="271"/>
      <c r="J49" s="269"/>
      <c r="K49" s="224"/>
      <c r="L49" s="254"/>
    </row>
    <row r="50" spans="1:12" s="217" customFormat="1" ht="15.6" x14ac:dyDescent="0.3">
      <c r="A50" s="284"/>
      <c r="B50" s="258"/>
      <c r="C50" s="258"/>
      <c r="D50" s="113" t="s">
        <v>1310</v>
      </c>
      <c r="E50" s="286"/>
      <c r="F50" s="270"/>
      <c r="G50" s="270"/>
      <c r="H50" s="270"/>
      <c r="I50" s="270"/>
      <c r="J50" s="270"/>
      <c r="K50" s="226"/>
      <c r="L50" s="256"/>
    </row>
    <row r="51" spans="1:12" s="217" customFormat="1" ht="15.6" x14ac:dyDescent="0.3">
      <c r="A51" s="281" t="s">
        <v>2012</v>
      </c>
      <c r="B51" s="106" t="s">
        <v>761</v>
      </c>
      <c r="C51" s="221" t="s">
        <v>370</v>
      </c>
      <c r="D51" s="231" t="s">
        <v>1597</v>
      </c>
      <c r="E51" s="288" t="s">
        <v>355</v>
      </c>
      <c r="F51" s="285">
        <v>530000</v>
      </c>
      <c r="G51" s="288" t="s">
        <v>355</v>
      </c>
      <c r="H51" s="268" t="s">
        <v>355</v>
      </c>
      <c r="I51" s="268" t="s">
        <v>355</v>
      </c>
      <c r="J51" s="268" t="s">
        <v>23</v>
      </c>
      <c r="K51" s="225" t="s">
        <v>787</v>
      </c>
      <c r="L51" s="254" t="s">
        <v>949</v>
      </c>
    </row>
    <row r="52" spans="1:12" s="217" customFormat="1" ht="15.6" x14ac:dyDescent="0.3">
      <c r="A52" s="10"/>
      <c r="B52" s="222" t="s">
        <v>1598</v>
      </c>
      <c r="C52" s="222" t="s">
        <v>372</v>
      </c>
      <c r="D52" s="222" t="s">
        <v>1581</v>
      </c>
      <c r="E52" s="271"/>
      <c r="F52" s="271" t="s">
        <v>133</v>
      </c>
      <c r="G52" s="271"/>
      <c r="H52" s="271"/>
      <c r="I52" s="271"/>
      <c r="J52" s="269" t="s">
        <v>1228</v>
      </c>
      <c r="K52" s="224" t="s">
        <v>1229</v>
      </c>
      <c r="L52" s="254"/>
    </row>
    <row r="53" spans="1:12" s="217" customFormat="1" ht="15.6" x14ac:dyDescent="0.3">
      <c r="A53" s="10"/>
      <c r="B53" s="222" t="s">
        <v>72</v>
      </c>
      <c r="C53" s="222"/>
      <c r="D53" s="110" t="s">
        <v>1599</v>
      </c>
      <c r="E53" s="271"/>
      <c r="F53" s="271"/>
      <c r="G53" s="271"/>
      <c r="H53" s="271"/>
      <c r="I53" s="271"/>
      <c r="J53" s="269" t="s">
        <v>25</v>
      </c>
      <c r="K53" s="224" t="s">
        <v>789</v>
      </c>
      <c r="L53" s="254"/>
    </row>
    <row r="54" spans="1:12" s="217" customFormat="1" ht="15.6" x14ac:dyDescent="0.3">
      <c r="A54" s="10"/>
      <c r="B54" s="222"/>
      <c r="C54" s="222"/>
      <c r="D54" s="110" t="s">
        <v>1584</v>
      </c>
      <c r="E54" s="271"/>
      <c r="F54" s="271"/>
      <c r="G54" s="271"/>
      <c r="H54" s="271"/>
      <c r="I54" s="271"/>
      <c r="J54" s="269"/>
      <c r="K54" s="224"/>
      <c r="L54" s="254"/>
    </row>
    <row r="55" spans="1:12" s="217" customFormat="1" ht="15.6" x14ac:dyDescent="0.3">
      <c r="A55" s="10"/>
      <c r="B55" s="233"/>
      <c r="C55" s="222"/>
      <c r="D55" s="110" t="s">
        <v>1510</v>
      </c>
      <c r="E55" s="271"/>
      <c r="F55" s="271"/>
      <c r="G55" s="271"/>
      <c r="H55" s="271"/>
      <c r="I55" s="271"/>
      <c r="J55" s="269"/>
      <c r="K55" s="224"/>
      <c r="L55" s="254"/>
    </row>
    <row r="56" spans="1:12" s="217" customFormat="1" ht="15.6" x14ac:dyDescent="0.3">
      <c r="A56" s="223"/>
      <c r="B56" s="222"/>
      <c r="C56" s="222"/>
      <c r="D56" s="110" t="s">
        <v>1310</v>
      </c>
      <c r="E56" s="275"/>
      <c r="F56" s="269"/>
      <c r="G56" s="269"/>
      <c r="H56" s="269"/>
      <c r="I56" s="269"/>
      <c r="J56" s="269"/>
      <c r="K56" s="224"/>
      <c r="L56" s="256"/>
    </row>
    <row r="57" spans="1:12" s="217" customFormat="1" ht="15.6" x14ac:dyDescent="0.3">
      <c r="A57" s="281" t="s">
        <v>2013</v>
      </c>
      <c r="B57" s="106" t="s">
        <v>761</v>
      </c>
      <c r="C57" s="221" t="s">
        <v>370</v>
      </c>
      <c r="D57" s="231" t="s">
        <v>1600</v>
      </c>
      <c r="E57" s="288" t="s">
        <v>355</v>
      </c>
      <c r="F57" s="285">
        <v>200000</v>
      </c>
      <c r="G57" s="288" t="s">
        <v>355</v>
      </c>
      <c r="H57" s="268" t="s">
        <v>355</v>
      </c>
      <c r="I57" s="268" t="s">
        <v>355</v>
      </c>
      <c r="J57" s="268" t="s">
        <v>23</v>
      </c>
      <c r="K57" s="225" t="s">
        <v>787</v>
      </c>
      <c r="L57" s="254" t="s">
        <v>949</v>
      </c>
    </row>
    <row r="58" spans="1:12" s="217" customFormat="1" ht="15.6" x14ac:dyDescent="0.3">
      <c r="A58" s="10"/>
      <c r="B58" s="222" t="s">
        <v>1601</v>
      </c>
      <c r="C58" s="222" t="s">
        <v>372</v>
      </c>
      <c r="D58" s="222" t="s">
        <v>1581</v>
      </c>
      <c r="E58" s="271"/>
      <c r="F58" s="271" t="s">
        <v>133</v>
      </c>
      <c r="G58" s="271"/>
      <c r="H58" s="271"/>
      <c r="I58" s="271"/>
      <c r="J58" s="269" t="s">
        <v>1228</v>
      </c>
      <c r="K58" s="224" t="s">
        <v>1229</v>
      </c>
      <c r="L58" s="254"/>
    </row>
    <row r="59" spans="1:12" s="217" customFormat="1" ht="15.6" x14ac:dyDescent="0.3">
      <c r="A59" s="10"/>
      <c r="B59" s="222" t="s">
        <v>1582</v>
      </c>
      <c r="C59" s="222"/>
      <c r="D59" s="110" t="s">
        <v>1602</v>
      </c>
      <c r="E59" s="271"/>
      <c r="F59" s="271"/>
      <c r="G59" s="271"/>
      <c r="H59" s="271"/>
      <c r="I59" s="271"/>
      <c r="J59" s="269" t="s">
        <v>25</v>
      </c>
      <c r="K59" s="224" t="s">
        <v>789</v>
      </c>
      <c r="L59" s="254"/>
    </row>
    <row r="60" spans="1:12" s="217" customFormat="1" ht="15.6" x14ac:dyDescent="0.3">
      <c r="A60" s="10"/>
      <c r="B60" s="222" t="s">
        <v>72</v>
      </c>
      <c r="C60" s="222"/>
      <c r="D60" s="110" t="s">
        <v>1584</v>
      </c>
      <c r="E60" s="271"/>
      <c r="F60" s="271"/>
      <c r="G60" s="271"/>
      <c r="H60" s="271"/>
      <c r="I60" s="271"/>
      <c r="J60" s="269"/>
      <c r="K60" s="224"/>
      <c r="L60" s="254"/>
    </row>
    <row r="61" spans="1:12" s="217" customFormat="1" ht="15.6" x14ac:dyDescent="0.3">
      <c r="A61" s="10"/>
      <c r="B61" s="233"/>
      <c r="C61" s="222"/>
      <c r="D61" s="110" t="s">
        <v>1510</v>
      </c>
      <c r="E61" s="271"/>
      <c r="F61" s="271"/>
      <c r="G61" s="271"/>
      <c r="H61" s="271"/>
      <c r="I61" s="271"/>
      <c r="J61" s="269"/>
      <c r="K61" s="224"/>
      <c r="L61" s="254"/>
    </row>
    <row r="62" spans="1:12" s="217" customFormat="1" ht="15.6" x14ac:dyDescent="0.3">
      <c r="A62" s="297"/>
      <c r="B62" s="258"/>
      <c r="C62" s="258"/>
      <c r="D62" s="113" t="s">
        <v>1310</v>
      </c>
      <c r="E62" s="286"/>
      <c r="F62" s="270"/>
      <c r="G62" s="270"/>
      <c r="H62" s="270"/>
      <c r="I62" s="270"/>
      <c r="J62" s="270"/>
      <c r="K62" s="226"/>
      <c r="L62" s="256"/>
    </row>
    <row r="63" spans="1:12" s="217" customFormat="1" ht="15.6" x14ac:dyDescent="0.3">
      <c r="A63" s="303"/>
      <c r="B63" s="255"/>
      <c r="C63" s="255"/>
      <c r="D63" s="88"/>
      <c r="E63" s="763" t="s">
        <v>355</v>
      </c>
      <c r="F63" s="764">
        <f>SUM(F35:F62)</f>
        <v>1310000</v>
      </c>
      <c r="G63" s="765" t="s">
        <v>355</v>
      </c>
      <c r="H63" s="765" t="s">
        <v>355</v>
      </c>
      <c r="I63" s="765" t="s">
        <v>355</v>
      </c>
      <c r="J63" s="764">
        <f>SUM(F63:I63)</f>
        <v>1310000</v>
      </c>
      <c r="K63" s="304"/>
      <c r="L63" s="506"/>
    </row>
    <row r="64" spans="1:12" s="217" customFormat="1" ht="18" x14ac:dyDescent="0.35">
      <c r="A64" s="303"/>
      <c r="B64" s="255"/>
      <c r="C64" s="255"/>
      <c r="D64" s="88"/>
      <c r="E64" s="510"/>
      <c r="F64" s="266"/>
      <c r="G64" s="266"/>
      <c r="H64" s="266"/>
      <c r="I64" s="266"/>
      <c r="J64" s="266"/>
      <c r="K64" s="304"/>
      <c r="L64" s="660">
        <v>110</v>
      </c>
    </row>
    <row r="65" spans="1:12" s="138" customFormat="1" ht="15.6" x14ac:dyDescent="0.3">
      <c r="A65" s="810" t="s">
        <v>0</v>
      </c>
      <c r="B65" s="807" t="s">
        <v>9</v>
      </c>
      <c r="C65" s="804" t="s">
        <v>5</v>
      </c>
      <c r="D65" s="17" t="s">
        <v>1</v>
      </c>
      <c r="E65" s="852" t="s">
        <v>12</v>
      </c>
      <c r="F65" s="852"/>
      <c r="G65" s="852"/>
      <c r="H65" s="852"/>
      <c r="I65" s="852"/>
      <c r="J65" s="17" t="s">
        <v>6</v>
      </c>
      <c r="K65" s="19" t="s">
        <v>8</v>
      </c>
      <c r="L65" s="17" t="s">
        <v>14</v>
      </c>
    </row>
    <row r="66" spans="1:12" s="138" customFormat="1" ht="15.6" x14ac:dyDescent="0.3">
      <c r="A66" s="811"/>
      <c r="B66" s="808"/>
      <c r="C66" s="805"/>
      <c r="D66" s="20" t="s">
        <v>2</v>
      </c>
      <c r="E66" s="245">
        <v>2561</v>
      </c>
      <c r="F66" s="17">
        <v>2562</v>
      </c>
      <c r="G66" s="246">
        <v>2563</v>
      </c>
      <c r="H66" s="245">
        <v>2564</v>
      </c>
      <c r="I66" s="17">
        <v>2565</v>
      </c>
      <c r="J66" s="20" t="s">
        <v>7</v>
      </c>
      <c r="K66" s="23" t="s">
        <v>3</v>
      </c>
      <c r="L66" s="20" t="s">
        <v>13</v>
      </c>
    </row>
    <row r="67" spans="1:12" s="138" customFormat="1" ht="15.6" x14ac:dyDescent="0.3">
      <c r="A67" s="812"/>
      <c r="B67" s="809"/>
      <c r="C67" s="806"/>
      <c r="D67" s="24"/>
      <c r="E67" s="25" t="s">
        <v>4</v>
      </c>
      <c r="F67" s="24" t="s">
        <v>4</v>
      </c>
      <c r="G67" s="26" t="s">
        <v>4</v>
      </c>
      <c r="H67" s="25" t="s">
        <v>4</v>
      </c>
      <c r="I67" s="24" t="s">
        <v>4</v>
      </c>
      <c r="J67" s="24"/>
      <c r="K67" s="27"/>
      <c r="L67" s="24"/>
    </row>
    <row r="68" spans="1:12" s="217" customFormat="1" ht="15.6" x14ac:dyDescent="0.3">
      <c r="A68" s="281" t="s">
        <v>2014</v>
      </c>
      <c r="B68" s="106" t="s">
        <v>761</v>
      </c>
      <c r="C68" s="221" t="s">
        <v>370</v>
      </c>
      <c r="D68" s="231" t="s">
        <v>1603</v>
      </c>
      <c r="E68" s="288" t="s">
        <v>355</v>
      </c>
      <c r="F68" s="285">
        <v>478000</v>
      </c>
      <c r="G68" s="288" t="s">
        <v>355</v>
      </c>
      <c r="H68" s="268" t="s">
        <v>355</v>
      </c>
      <c r="I68" s="268" t="s">
        <v>355</v>
      </c>
      <c r="J68" s="268" t="s">
        <v>23</v>
      </c>
      <c r="K68" s="225" t="s">
        <v>787</v>
      </c>
      <c r="L68" s="254" t="s">
        <v>949</v>
      </c>
    </row>
    <row r="69" spans="1:12" s="217" customFormat="1" ht="15.6" x14ac:dyDescent="0.3">
      <c r="A69" s="10"/>
      <c r="B69" s="222" t="s">
        <v>1554</v>
      </c>
      <c r="C69" s="222" t="s">
        <v>372</v>
      </c>
      <c r="D69" s="222" t="s">
        <v>1581</v>
      </c>
      <c r="E69" s="271"/>
      <c r="F69" s="271" t="s">
        <v>133</v>
      </c>
      <c r="G69" s="271"/>
      <c r="H69" s="271"/>
      <c r="I69" s="271"/>
      <c r="J69" s="269" t="s">
        <v>1228</v>
      </c>
      <c r="K69" s="224" t="s">
        <v>1229</v>
      </c>
      <c r="L69" s="254"/>
    </row>
    <row r="70" spans="1:12" s="217" customFormat="1" ht="15.6" x14ac:dyDescent="0.3">
      <c r="A70" s="10"/>
      <c r="B70" s="222" t="s">
        <v>1604</v>
      </c>
      <c r="C70" s="222"/>
      <c r="D70" s="110" t="s">
        <v>1605</v>
      </c>
      <c r="E70" s="271"/>
      <c r="F70" s="271"/>
      <c r="G70" s="271"/>
      <c r="H70" s="271"/>
      <c r="I70" s="271"/>
      <c r="J70" s="269" t="s">
        <v>25</v>
      </c>
      <c r="K70" s="224" t="s">
        <v>789</v>
      </c>
      <c r="L70" s="254"/>
    </row>
    <row r="71" spans="1:12" s="217" customFormat="1" ht="15.6" x14ac:dyDescent="0.3">
      <c r="A71" s="10"/>
      <c r="B71" s="222" t="s">
        <v>46</v>
      </c>
      <c r="C71" s="222"/>
      <c r="D71" s="110" t="s">
        <v>1584</v>
      </c>
      <c r="E71" s="271"/>
      <c r="F71" s="271"/>
      <c r="G71" s="271"/>
      <c r="H71" s="271"/>
      <c r="I71" s="271"/>
      <c r="J71" s="269"/>
      <c r="K71" s="224"/>
      <c r="L71" s="254"/>
    </row>
    <row r="72" spans="1:12" s="217" customFormat="1" ht="15.6" x14ac:dyDescent="0.3">
      <c r="A72" s="10"/>
      <c r="B72" s="233"/>
      <c r="C72" s="222"/>
      <c r="D72" s="110" t="s">
        <v>1510</v>
      </c>
      <c r="E72" s="271"/>
      <c r="F72" s="271"/>
      <c r="G72" s="271"/>
      <c r="H72" s="271"/>
      <c r="I72" s="271"/>
      <c r="J72" s="269"/>
      <c r="K72" s="224"/>
      <c r="L72" s="254"/>
    </row>
    <row r="73" spans="1:12" x14ac:dyDescent="0.6">
      <c r="A73" s="297"/>
      <c r="B73" s="258"/>
      <c r="C73" s="258"/>
      <c r="D73" s="113" t="s">
        <v>1310</v>
      </c>
      <c r="E73" s="286"/>
      <c r="F73" s="270"/>
      <c r="G73" s="270"/>
      <c r="H73" s="270"/>
      <c r="I73" s="270"/>
      <c r="J73" s="270"/>
      <c r="K73" s="226"/>
      <c r="L73" s="256"/>
    </row>
    <row r="74" spans="1:12" ht="18.75" customHeight="1" x14ac:dyDescent="0.6">
      <c r="A74" s="281" t="s">
        <v>2015</v>
      </c>
      <c r="B74" s="65" t="s">
        <v>373</v>
      </c>
      <c r="C74" s="244" t="s">
        <v>370</v>
      </c>
      <c r="D74" s="293" t="s">
        <v>1606</v>
      </c>
      <c r="E74" s="288" t="s">
        <v>355</v>
      </c>
      <c r="F74" s="288">
        <v>310000</v>
      </c>
      <c r="G74" s="288" t="s">
        <v>355</v>
      </c>
      <c r="H74" s="17" t="s">
        <v>355</v>
      </c>
      <c r="I74" s="17" t="s">
        <v>355</v>
      </c>
      <c r="J74" s="268" t="s">
        <v>23</v>
      </c>
      <c r="K74" s="225" t="s">
        <v>787</v>
      </c>
      <c r="L74" s="254" t="s">
        <v>949</v>
      </c>
    </row>
    <row r="75" spans="1:12" ht="18.75" customHeight="1" x14ac:dyDescent="0.6">
      <c r="A75" s="10"/>
      <c r="B75" s="12" t="s">
        <v>1503</v>
      </c>
      <c r="C75" s="62" t="s">
        <v>372</v>
      </c>
      <c r="D75" s="12" t="s">
        <v>1411</v>
      </c>
      <c r="E75" s="33"/>
      <c r="F75" s="33" t="s">
        <v>133</v>
      </c>
      <c r="G75" s="20"/>
      <c r="H75" s="20"/>
      <c r="I75" s="20"/>
      <c r="J75" s="269" t="s">
        <v>1228</v>
      </c>
      <c r="K75" s="224" t="s">
        <v>1229</v>
      </c>
      <c r="L75" s="254"/>
    </row>
    <row r="76" spans="1:12" ht="18.75" customHeight="1" x14ac:dyDescent="0.6">
      <c r="A76" s="10"/>
      <c r="B76" s="12" t="s">
        <v>53</v>
      </c>
      <c r="C76" s="222"/>
      <c r="D76" s="207" t="s">
        <v>1436</v>
      </c>
      <c r="E76" s="20"/>
      <c r="F76" s="20"/>
      <c r="G76" s="20"/>
      <c r="H76" s="20"/>
      <c r="I76" s="20"/>
      <c r="J76" s="269" t="s">
        <v>25</v>
      </c>
      <c r="K76" s="224" t="s">
        <v>789</v>
      </c>
      <c r="L76" s="254"/>
    </row>
    <row r="77" spans="1:12" ht="18.75" customHeight="1" x14ac:dyDescent="0.6">
      <c r="A77" s="10"/>
      <c r="B77" s="12"/>
      <c r="C77" s="222"/>
      <c r="D77" s="207" t="s">
        <v>1413</v>
      </c>
      <c r="E77" s="20"/>
      <c r="F77" s="20"/>
      <c r="G77" s="20"/>
      <c r="H77" s="20"/>
      <c r="I77" s="20"/>
      <c r="J77" s="269"/>
      <c r="K77" s="224"/>
      <c r="L77" s="254"/>
    </row>
    <row r="78" spans="1:12" ht="18.75" customHeight="1" x14ac:dyDescent="0.6">
      <c r="A78" s="10"/>
      <c r="B78" s="12"/>
      <c r="C78" s="222"/>
      <c r="D78" s="207" t="s">
        <v>1414</v>
      </c>
      <c r="E78" s="20"/>
      <c r="F78" s="20"/>
      <c r="G78" s="20"/>
      <c r="H78" s="20"/>
      <c r="I78" s="20"/>
      <c r="J78" s="269"/>
      <c r="K78" s="224"/>
      <c r="L78" s="10"/>
    </row>
    <row r="79" spans="1:12" ht="18.75" customHeight="1" x14ac:dyDescent="0.6">
      <c r="A79" s="297"/>
      <c r="B79" s="297"/>
      <c r="C79" s="297"/>
      <c r="D79" s="226" t="s">
        <v>1415</v>
      </c>
      <c r="E79" s="297"/>
      <c r="F79" s="297"/>
      <c r="G79" s="297"/>
      <c r="H79" s="297"/>
      <c r="I79" s="297"/>
      <c r="J79" s="297"/>
      <c r="K79" s="297"/>
      <c r="L79" s="297"/>
    </row>
    <row r="80" spans="1:12" x14ac:dyDescent="0.6">
      <c r="E80" s="748" t="s">
        <v>355</v>
      </c>
      <c r="F80" s="767">
        <f>SUM(F68:F79)</f>
        <v>788000</v>
      </c>
      <c r="G80" s="748" t="s">
        <v>355</v>
      </c>
      <c r="H80" s="748" t="s">
        <v>355</v>
      </c>
      <c r="I80" s="748" t="s">
        <v>355</v>
      </c>
      <c r="J80" s="767">
        <f>SUM(F80:I80)</f>
        <v>788000</v>
      </c>
    </row>
    <row r="81" spans="5:12" x14ac:dyDescent="0.6">
      <c r="E81" s="766" t="s">
        <v>355</v>
      </c>
      <c r="F81" s="746">
        <f>SUM(F22,F63,F80,)</f>
        <v>3058000</v>
      </c>
      <c r="G81" s="748"/>
      <c r="H81" s="748"/>
      <c r="I81" s="748"/>
      <c r="J81" s="746">
        <f>SUM(F81:I81)</f>
        <v>3058000</v>
      </c>
    </row>
    <row r="89" spans="5:12" x14ac:dyDescent="0.6">
      <c r="L89" s="660">
        <v>111</v>
      </c>
    </row>
  </sheetData>
  <mergeCells count="12">
    <mergeCell ref="A65:A67"/>
    <mergeCell ref="B65:B67"/>
    <mergeCell ref="C65:C67"/>
    <mergeCell ref="E65:I65"/>
    <mergeCell ref="A1:A3"/>
    <mergeCell ref="B1:B3"/>
    <mergeCell ref="C1:C3"/>
    <mergeCell ref="E1:I1"/>
    <mergeCell ref="A32:A34"/>
    <mergeCell ref="B32:B34"/>
    <mergeCell ref="C32:C34"/>
    <mergeCell ref="E32:I32"/>
  </mergeCells>
  <pageMargins left="0.41" right="0.3" top="0.75" bottom="0.33" header="0.3" footer="0.3"/>
  <pageSetup paperSize="9"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5"/>
  <sheetViews>
    <sheetView zoomScale="120" zoomScaleNormal="120" workbookViewId="0">
      <selection activeCell="D65" sqref="D65"/>
    </sheetView>
  </sheetViews>
  <sheetFormatPr defaultColWidth="9.109375" defaultRowHeight="14.4" x14ac:dyDescent="0.3"/>
  <cols>
    <col min="1" max="1" width="4.109375" style="323" customWidth="1"/>
    <col min="2" max="2" width="23.88671875" style="353" customWidth="1"/>
    <col min="3" max="3" width="17.44140625" style="323" customWidth="1"/>
    <col min="4" max="4" width="22" style="323" customWidth="1"/>
    <col min="5" max="6" width="9" style="323" customWidth="1"/>
    <col min="7" max="7" width="9.44140625" style="490" customWidth="1"/>
    <col min="8" max="8" width="9.33203125" style="323" customWidth="1"/>
    <col min="9" max="9" width="9.109375" style="323" customWidth="1"/>
    <col min="10" max="10" width="10.33203125" style="378" customWidth="1"/>
    <col min="11" max="11" width="18.6640625" style="323" customWidth="1"/>
    <col min="12" max="12" width="10" style="323" customWidth="1"/>
    <col min="13" max="13" width="21.33203125" style="323" customWidth="1"/>
    <col min="14" max="16384" width="9.109375" style="323"/>
  </cols>
  <sheetData>
    <row r="1" spans="1:12" x14ac:dyDescent="0.3">
      <c r="B1" s="353" t="s">
        <v>837</v>
      </c>
      <c r="F1" s="379"/>
      <c r="G1" s="379"/>
      <c r="H1" s="379"/>
      <c r="I1" s="379"/>
      <c r="J1" s="379"/>
    </row>
    <row r="2" spans="1:12" x14ac:dyDescent="0.3">
      <c r="A2" s="830" t="s">
        <v>0</v>
      </c>
      <c r="B2" s="833" t="s">
        <v>9</v>
      </c>
      <c r="C2" s="836" t="s">
        <v>5</v>
      </c>
      <c r="D2" s="317" t="s">
        <v>1</v>
      </c>
      <c r="E2" s="839" t="s">
        <v>12</v>
      </c>
      <c r="F2" s="839"/>
      <c r="G2" s="839"/>
      <c r="H2" s="839"/>
      <c r="I2" s="839"/>
      <c r="J2" s="317" t="s">
        <v>6</v>
      </c>
      <c r="K2" s="375" t="s">
        <v>8</v>
      </c>
      <c r="L2" s="317" t="s">
        <v>14</v>
      </c>
    </row>
    <row r="3" spans="1:12" x14ac:dyDescent="0.3">
      <c r="A3" s="831"/>
      <c r="B3" s="834"/>
      <c r="C3" s="837"/>
      <c r="D3" s="321" t="s">
        <v>2</v>
      </c>
      <c r="E3" s="376">
        <v>2561</v>
      </c>
      <c r="F3" s="317">
        <v>2562</v>
      </c>
      <c r="G3" s="377">
        <v>2563</v>
      </c>
      <c r="H3" s="376">
        <v>2564</v>
      </c>
      <c r="I3" s="376">
        <v>2565</v>
      </c>
      <c r="J3" s="321" t="s">
        <v>7</v>
      </c>
      <c r="K3" s="378" t="s">
        <v>3</v>
      </c>
      <c r="L3" s="321" t="s">
        <v>13</v>
      </c>
    </row>
    <row r="4" spans="1:12" x14ac:dyDescent="0.3">
      <c r="A4" s="832"/>
      <c r="B4" s="835"/>
      <c r="C4" s="838"/>
      <c r="D4" s="324"/>
      <c r="E4" s="379" t="s">
        <v>4</v>
      </c>
      <c r="F4" s="324" t="s">
        <v>4</v>
      </c>
      <c r="G4" s="380" t="s">
        <v>4</v>
      </c>
      <c r="H4" s="379" t="s">
        <v>4</v>
      </c>
      <c r="I4" s="379" t="s">
        <v>4</v>
      </c>
      <c r="J4" s="324"/>
      <c r="K4" s="381"/>
      <c r="L4" s="324"/>
    </row>
    <row r="5" spans="1:12" s="527" customFormat="1" x14ac:dyDescent="0.3">
      <c r="A5" s="599">
        <v>1</v>
      </c>
      <c r="B5" s="366" t="s">
        <v>451</v>
      </c>
      <c r="C5" s="366" t="s">
        <v>775</v>
      </c>
      <c r="D5" s="344" t="s">
        <v>452</v>
      </c>
      <c r="E5" s="460">
        <v>20000</v>
      </c>
      <c r="F5" s="460">
        <v>60000</v>
      </c>
      <c r="G5" s="460">
        <v>60000</v>
      </c>
      <c r="H5" s="460">
        <v>60000</v>
      </c>
      <c r="I5" s="460">
        <v>60000</v>
      </c>
      <c r="J5" s="461" t="s">
        <v>464</v>
      </c>
      <c r="K5" s="366" t="s">
        <v>831</v>
      </c>
      <c r="L5" s="344" t="s">
        <v>949</v>
      </c>
    </row>
    <row r="6" spans="1:12" s="527" customFormat="1" x14ac:dyDescent="0.3">
      <c r="A6" s="467"/>
      <c r="B6" s="367" t="s">
        <v>1888</v>
      </c>
      <c r="C6" s="367" t="s">
        <v>776</v>
      </c>
      <c r="D6" s="351" t="s">
        <v>471</v>
      </c>
      <c r="E6" s="462" t="s">
        <v>133</v>
      </c>
      <c r="F6" s="462" t="s">
        <v>133</v>
      </c>
      <c r="G6" s="462" t="s">
        <v>133</v>
      </c>
      <c r="H6" s="462" t="s">
        <v>133</v>
      </c>
      <c r="I6" s="462" t="s">
        <v>133</v>
      </c>
      <c r="J6" s="351" t="s">
        <v>465</v>
      </c>
      <c r="K6" s="367" t="s">
        <v>832</v>
      </c>
      <c r="L6" s="345"/>
    </row>
    <row r="7" spans="1:12" s="527" customFormat="1" x14ac:dyDescent="0.3">
      <c r="A7" s="463"/>
      <c r="B7" s="369"/>
      <c r="C7" s="368" t="s">
        <v>777</v>
      </c>
      <c r="D7" s="464"/>
      <c r="E7" s="465"/>
      <c r="F7" s="346"/>
      <c r="G7" s="346"/>
      <c r="H7" s="466"/>
      <c r="I7" s="346"/>
      <c r="J7" s="346"/>
      <c r="K7" s="368" t="s">
        <v>778</v>
      </c>
      <c r="L7" s="346"/>
    </row>
    <row r="8" spans="1:12" x14ac:dyDescent="0.3">
      <c r="A8" s="467">
        <v>2</v>
      </c>
      <c r="B8" s="367" t="s">
        <v>1889</v>
      </c>
      <c r="C8" s="366" t="s">
        <v>775</v>
      </c>
      <c r="D8" s="351" t="s">
        <v>455</v>
      </c>
      <c r="E8" s="468">
        <v>60000</v>
      </c>
      <c r="F8" s="468">
        <v>60000</v>
      </c>
      <c r="G8" s="468">
        <v>60000</v>
      </c>
      <c r="H8" s="468">
        <v>60000</v>
      </c>
      <c r="I8" s="468">
        <v>60000</v>
      </c>
      <c r="J8" s="461" t="s">
        <v>464</v>
      </c>
      <c r="K8" s="366" t="s">
        <v>831</v>
      </c>
      <c r="L8" s="345" t="s">
        <v>949</v>
      </c>
    </row>
    <row r="9" spans="1:12" x14ac:dyDescent="0.3">
      <c r="A9" s="467"/>
      <c r="B9" s="367" t="s">
        <v>1890</v>
      </c>
      <c r="C9" s="367" t="s">
        <v>776</v>
      </c>
      <c r="D9" s="351"/>
      <c r="E9" s="462" t="s">
        <v>133</v>
      </c>
      <c r="F9" s="462" t="s">
        <v>133</v>
      </c>
      <c r="G9" s="462" t="s">
        <v>133</v>
      </c>
      <c r="H9" s="462" t="s">
        <v>133</v>
      </c>
      <c r="I9" s="462" t="s">
        <v>133</v>
      </c>
      <c r="J9" s="351" t="s">
        <v>465</v>
      </c>
      <c r="K9" s="367" t="s">
        <v>832</v>
      </c>
      <c r="L9" s="345"/>
    </row>
    <row r="10" spans="1:12" x14ac:dyDescent="0.3">
      <c r="A10" s="463"/>
      <c r="B10" s="369"/>
      <c r="C10" s="368" t="s">
        <v>777</v>
      </c>
      <c r="D10" s="464"/>
      <c r="E10" s="346"/>
      <c r="F10" s="346"/>
      <c r="G10" s="346"/>
      <c r="H10" s="346"/>
      <c r="I10" s="346"/>
      <c r="J10" s="346"/>
      <c r="K10" s="368" t="s">
        <v>778</v>
      </c>
      <c r="L10" s="347"/>
    </row>
    <row r="11" spans="1:12" x14ac:dyDescent="0.3">
      <c r="A11" s="467">
        <v>3</v>
      </c>
      <c r="B11" s="367" t="s">
        <v>456</v>
      </c>
      <c r="C11" s="366" t="s">
        <v>775</v>
      </c>
      <c r="D11" s="351" t="s">
        <v>1209</v>
      </c>
      <c r="E11" s="469" t="s">
        <v>355</v>
      </c>
      <c r="F11" s="468">
        <v>200000</v>
      </c>
      <c r="G11" s="468">
        <v>200000</v>
      </c>
      <c r="H11" s="468">
        <v>200000</v>
      </c>
      <c r="I11" s="468">
        <v>200000</v>
      </c>
      <c r="J11" s="461" t="s">
        <v>464</v>
      </c>
      <c r="K11" s="366" t="s">
        <v>831</v>
      </c>
      <c r="L11" s="345" t="s">
        <v>949</v>
      </c>
    </row>
    <row r="12" spans="1:12" x14ac:dyDescent="0.3">
      <c r="A12" s="467"/>
      <c r="B12" s="367" t="s">
        <v>453</v>
      </c>
      <c r="C12" s="367" t="s">
        <v>776</v>
      </c>
      <c r="D12" s="351"/>
      <c r="E12" s="462"/>
      <c r="F12" s="462" t="s">
        <v>133</v>
      </c>
      <c r="G12" s="462" t="s">
        <v>133</v>
      </c>
      <c r="H12" s="462" t="s">
        <v>133</v>
      </c>
      <c r="I12" s="462" t="s">
        <v>133</v>
      </c>
      <c r="J12" s="351" t="s">
        <v>465</v>
      </c>
      <c r="K12" s="367" t="s">
        <v>832</v>
      </c>
      <c r="L12" s="345"/>
    </row>
    <row r="13" spans="1:12" x14ac:dyDescent="0.3">
      <c r="A13" s="463"/>
      <c r="B13" s="369"/>
      <c r="C13" s="368" t="s">
        <v>777</v>
      </c>
      <c r="D13" s="464"/>
      <c r="E13" s="346"/>
      <c r="F13" s="346"/>
      <c r="G13" s="346"/>
      <c r="H13" s="346"/>
      <c r="I13" s="346"/>
      <c r="J13" s="346"/>
      <c r="K13" s="368" t="s">
        <v>778</v>
      </c>
      <c r="L13" s="347"/>
    </row>
    <row r="14" spans="1:12" x14ac:dyDescent="0.3">
      <c r="A14" s="467">
        <v>4</v>
      </c>
      <c r="B14" s="367" t="s">
        <v>456</v>
      </c>
      <c r="C14" s="367" t="s">
        <v>457</v>
      </c>
      <c r="D14" s="351" t="s">
        <v>458</v>
      </c>
      <c r="E14" s="468">
        <v>112000</v>
      </c>
      <c r="F14" s="468">
        <v>112000</v>
      </c>
      <c r="G14" s="468">
        <v>112000</v>
      </c>
      <c r="H14" s="468">
        <v>112000</v>
      </c>
      <c r="I14" s="468">
        <v>112000</v>
      </c>
      <c r="J14" s="469" t="s">
        <v>466</v>
      </c>
      <c r="K14" s="367" t="s">
        <v>467</v>
      </c>
      <c r="L14" s="345" t="s">
        <v>949</v>
      </c>
    </row>
    <row r="15" spans="1:12" x14ac:dyDescent="0.3">
      <c r="A15" s="467"/>
      <c r="B15" s="367" t="s">
        <v>459</v>
      </c>
      <c r="C15" s="367" t="s">
        <v>460</v>
      </c>
      <c r="D15" s="351"/>
      <c r="E15" s="462" t="s">
        <v>133</v>
      </c>
      <c r="F15" s="462" t="s">
        <v>133</v>
      </c>
      <c r="G15" s="462" t="s">
        <v>133</v>
      </c>
      <c r="H15" s="462" t="s">
        <v>133</v>
      </c>
      <c r="I15" s="462" t="s">
        <v>133</v>
      </c>
      <c r="J15" s="351" t="s">
        <v>468</v>
      </c>
      <c r="K15" s="367"/>
      <c r="L15" s="345"/>
    </row>
    <row r="16" spans="1:12" x14ac:dyDescent="0.3">
      <c r="A16" s="463"/>
      <c r="B16" s="369" t="s">
        <v>30</v>
      </c>
      <c r="C16" s="369" t="s">
        <v>461</v>
      </c>
      <c r="D16" s="346"/>
      <c r="E16" s="465"/>
      <c r="F16" s="346"/>
      <c r="G16" s="346"/>
      <c r="H16" s="466"/>
      <c r="I16" s="346"/>
      <c r="J16" s="346"/>
      <c r="K16" s="369"/>
      <c r="L16" s="346"/>
    </row>
    <row r="17" spans="1:12" x14ac:dyDescent="0.3">
      <c r="A17" s="467">
        <v>5</v>
      </c>
      <c r="B17" s="367" t="s">
        <v>456</v>
      </c>
      <c r="C17" s="367" t="s">
        <v>457</v>
      </c>
      <c r="D17" s="351" t="s">
        <v>462</v>
      </c>
      <c r="E17" s="468">
        <v>48000</v>
      </c>
      <c r="F17" s="468">
        <v>48000</v>
      </c>
      <c r="G17" s="468">
        <v>48000</v>
      </c>
      <c r="H17" s="468">
        <v>48000</v>
      </c>
      <c r="I17" s="468">
        <v>48000</v>
      </c>
      <c r="J17" s="469" t="s">
        <v>466</v>
      </c>
      <c r="K17" s="367" t="s">
        <v>467</v>
      </c>
      <c r="L17" s="345" t="s">
        <v>949</v>
      </c>
    </row>
    <row r="18" spans="1:12" x14ac:dyDescent="0.3">
      <c r="A18" s="467"/>
      <c r="B18" s="367" t="s">
        <v>463</v>
      </c>
      <c r="C18" s="367" t="s">
        <v>460</v>
      </c>
      <c r="D18" s="351"/>
      <c r="E18" s="462" t="s">
        <v>133</v>
      </c>
      <c r="F18" s="462" t="s">
        <v>133</v>
      </c>
      <c r="G18" s="462" t="s">
        <v>133</v>
      </c>
      <c r="H18" s="462" t="s">
        <v>133</v>
      </c>
      <c r="I18" s="462" t="s">
        <v>133</v>
      </c>
      <c r="J18" s="351" t="s">
        <v>468</v>
      </c>
      <c r="K18" s="367"/>
      <c r="L18" s="345"/>
    </row>
    <row r="19" spans="1:12" x14ac:dyDescent="0.3">
      <c r="A19" s="463"/>
      <c r="B19" s="369" t="s">
        <v>30</v>
      </c>
      <c r="C19" s="369" t="s">
        <v>461</v>
      </c>
      <c r="D19" s="346"/>
      <c r="E19" s="465"/>
      <c r="F19" s="346"/>
      <c r="G19" s="346"/>
      <c r="H19" s="466"/>
      <c r="I19" s="346"/>
      <c r="J19" s="346"/>
      <c r="K19" s="369"/>
      <c r="L19" s="346"/>
    </row>
    <row r="20" spans="1:12" s="382" customFormat="1" x14ac:dyDescent="0.3">
      <c r="A20" s="351">
        <v>6</v>
      </c>
      <c r="B20" s="367" t="s">
        <v>451</v>
      </c>
      <c r="C20" s="366" t="s">
        <v>775</v>
      </c>
      <c r="D20" s="351" t="s">
        <v>452</v>
      </c>
      <c r="E20" s="468">
        <v>20000</v>
      </c>
      <c r="F20" s="468">
        <v>60000</v>
      </c>
      <c r="G20" s="468">
        <v>60000</v>
      </c>
      <c r="H20" s="468">
        <v>60000</v>
      </c>
      <c r="I20" s="468">
        <v>60000</v>
      </c>
      <c r="J20" s="469" t="s">
        <v>464</v>
      </c>
      <c r="K20" s="366" t="s">
        <v>831</v>
      </c>
      <c r="L20" s="345" t="s">
        <v>949</v>
      </c>
    </row>
    <row r="21" spans="1:12" s="382" customFormat="1" x14ac:dyDescent="0.3">
      <c r="A21" s="351"/>
      <c r="B21" s="600" t="s">
        <v>1891</v>
      </c>
      <c r="C21" s="367" t="s">
        <v>776</v>
      </c>
      <c r="D21" s="351" t="s">
        <v>471</v>
      </c>
      <c r="E21" s="462" t="s">
        <v>133</v>
      </c>
      <c r="F21" s="462" t="s">
        <v>133</v>
      </c>
      <c r="G21" s="462" t="s">
        <v>133</v>
      </c>
      <c r="H21" s="462" t="s">
        <v>133</v>
      </c>
      <c r="I21" s="462" t="s">
        <v>133</v>
      </c>
      <c r="J21" s="351" t="s">
        <v>465</v>
      </c>
      <c r="K21" s="367" t="s">
        <v>832</v>
      </c>
      <c r="L21" s="345"/>
    </row>
    <row r="22" spans="1:12" s="382" customFormat="1" x14ac:dyDescent="0.3">
      <c r="A22" s="346"/>
      <c r="B22" s="369"/>
      <c r="C22" s="368" t="s">
        <v>777</v>
      </c>
      <c r="D22" s="346"/>
      <c r="E22" s="465"/>
      <c r="F22" s="346"/>
      <c r="G22" s="346"/>
      <c r="H22" s="601"/>
      <c r="I22" s="532"/>
      <c r="J22" s="346"/>
      <c r="K22" s="368" t="s">
        <v>778</v>
      </c>
      <c r="L22" s="346"/>
    </row>
    <row r="23" spans="1:12" x14ac:dyDescent="0.3">
      <c r="A23" s="351">
        <v>7</v>
      </c>
      <c r="B23" s="367" t="s">
        <v>456</v>
      </c>
      <c r="C23" s="367" t="s">
        <v>457</v>
      </c>
      <c r="D23" s="351" t="s">
        <v>470</v>
      </c>
      <c r="E23" s="469" t="s">
        <v>355</v>
      </c>
      <c r="F23" s="469" t="s">
        <v>355</v>
      </c>
      <c r="G23" s="468">
        <v>688000</v>
      </c>
      <c r="H23" s="468">
        <v>688000</v>
      </c>
      <c r="I23" s="468">
        <v>688000</v>
      </c>
      <c r="J23" s="469" t="s">
        <v>466</v>
      </c>
      <c r="K23" s="367" t="s">
        <v>467</v>
      </c>
      <c r="L23" s="345" t="s">
        <v>949</v>
      </c>
    </row>
    <row r="24" spans="1:12" x14ac:dyDescent="0.3">
      <c r="A24" s="351"/>
      <c r="B24" s="367" t="s">
        <v>469</v>
      </c>
      <c r="C24" s="367" t="s">
        <v>460</v>
      </c>
      <c r="D24" s="351"/>
      <c r="E24" s="351"/>
      <c r="F24" s="351"/>
      <c r="G24" s="462" t="s">
        <v>133</v>
      </c>
      <c r="H24" s="462" t="s">
        <v>133</v>
      </c>
      <c r="I24" s="462" t="s">
        <v>133</v>
      </c>
      <c r="J24" s="351" t="s">
        <v>468</v>
      </c>
      <c r="K24" s="367"/>
      <c r="L24" s="345"/>
    </row>
    <row r="25" spans="1:12" x14ac:dyDescent="0.3">
      <c r="A25" s="346"/>
      <c r="B25" s="369"/>
      <c r="C25" s="369" t="s">
        <v>461</v>
      </c>
      <c r="D25" s="346"/>
      <c r="E25" s="346"/>
      <c r="F25" s="346"/>
      <c r="G25" s="346"/>
      <c r="H25" s="346"/>
      <c r="I25" s="346"/>
      <c r="J25" s="346"/>
      <c r="K25" s="369"/>
      <c r="L25" s="346"/>
    </row>
    <row r="26" spans="1:12" x14ac:dyDescent="0.3">
      <c r="A26" s="351">
        <v>8</v>
      </c>
      <c r="B26" s="367" t="s">
        <v>456</v>
      </c>
      <c r="C26" s="367" t="s">
        <v>457</v>
      </c>
      <c r="D26" s="351" t="s">
        <v>471</v>
      </c>
      <c r="E26" s="468">
        <v>70000</v>
      </c>
      <c r="F26" s="468">
        <v>70000</v>
      </c>
      <c r="G26" s="468">
        <v>80000</v>
      </c>
      <c r="H26" s="468">
        <v>80000</v>
      </c>
      <c r="I26" s="468">
        <v>80000</v>
      </c>
      <c r="J26" s="469" t="s">
        <v>466</v>
      </c>
      <c r="K26" s="367" t="s">
        <v>467</v>
      </c>
      <c r="L26" s="345" t="s">
        <v>949</v>
      </c>
    </row>
    <row r="27" spans="1:12" x14ac:dyDescent="0.3">
      <c r="A27" s="351"/>
      <c r="B27" s="367" t="s">
        <v>472</v>
      </c>
      <c r="C27" s="367" t="s">
        <v>460</v>
      </c>
      <c r="D27" s="351"/>
      <c r="E27" s="462" t="s">
        <v>133</v>
      </c>
      <c r="F27" s="462" t="s">
        <v>133</v>
      </c>
      <c r="G27" s="462" t="s">
        <v>133</v>
      </c>
      <c r="H27" s="462" t="s">
        <v>133</v>
      </c>
      <c r="I27" s="462" t="s">
        <v>133</v>
      </c>
      <c r="J27" s="351" t="s">
        <v>468</v>
      </c>
      <c r="K27" s="367"/>
      <c r="L27" s="345"/>
    </row>
    <row r="28" spans="1:12" x14ac:dyDescent="0.3">
      <c r="A28" s="463"/>
      <c r="B28" s="471"/>
      <c r="C28" s="369" t="s">
        <v>461</v>
      </c>
      <c r="D28" s="466"/>
      <c r="E28" s="346"/>
      <c r="F28" s="346"/>
      <c r="G28" s="347"/>
      <c r="H28" s="324"/>
      <c r="I28" s="324"/>
      <c r="J28" s="346"/>
      <c r="K28" s="369"/>
      <c r="L28" s="347"/>
    </row>
    <row r="29" spans="1:12" x14ac:dyDescent="0.3">
      <c r="A29" s="500"/>
      <c r="B29" s="501"/>
      <c r="C29" s="501"/>
      <c r="D29" s="500"/>
      <c r="E29" s="760">
        <f>SUM(E5:E28)</f>
        <v>330000</v>
      </c>
      <c r="F29" s="760">
        <f>SUM(F5:F28)</f>
        <v>610000</v>
      </c>
      <c r="G29" s="760">
        <f>SUM(G5:G28)</f>
        <v>1308000</v>
      </c>
      <c r="H29" s="760">
        <f>SUM(H5:H28)</f>
        <v>1308000</v>
      </c>
      <c r="I29" s="760">
        <f>SUM(I5:I28)</f>
        <v>1308000</v>
      </c>
      <c r="J29" s="500"/>
      <c r="K29" s="501"/>
      <c r="L29" s="500"/>
    </row>
    <row r="30" spans="1:12" x14ac:dyDescent="0.3">
      <c r="A30" s="348"/>
      <c r="B30" s="370"/>
      <c r="C30" s="370"/>
      <c r="D30" s="348"/>
      <c r="E30" s="348"/>
      <c r="F30" s="348"/>
      <c r="G30" s="348"/>
      <c r="H30" s="349"/>
      <c r="I30" s="349"/>
      <c r="J30" s="348"/>
      <c r="K30" s="370"/>
      <c r="L30" s="348"/>
    </row>
    <row r="31" spans="1:12" x14ac:dyDescent="0.3">
      <c r="A31" s="348"/>
      <c r="B31" s="370"/>
      <c r="C31" s="370"/>
      <c r="D31" s="348"/>
      <c r="E31" s="348"/>
      <c r="F31" s="348"/>
      <c r="G31" s="348"/>
      <c r="H31" s="349"/>
      <c r="I31" s="349"/>
      <c r="J31" s="348"/>
      <c r="K31" s="370"/>
      <c r="L31" s="348"/>
    </row>
    <row r="32" spans="1:12" ht="18" x14ac:dyDescent="0.35">
      <c r="A32" s="348"/>
      <c r="B32" s="370"/>
      <c r="C32" s="370"/>
      <c r="D32" s="348"/>
      <c r="E32" s="348"/>
      <c r="F32" s="348"/>
      <c r="G32" s="348"/>
      <c r="H32" s="349"/>
      <c r="I32" s="349"/>
      <c r="J32" s="348"/>
      <c r="K32" s="370"/>
      <c r="L32" s="661">
        <v>112</v>
      </c>
    </row>
    <row r="33" spans="1:12" x14ac:dyDescent="0.3">
      <c r="A33" s="348"/>
      <c r="B33" s="370"/>
      <c r="C33" s="370"/>
      <c r="D33" s="348"/>
      <c r="E33" s="348"/>
      <c r="F33" s="348"/>
      <c r="G33" s="348"/>
      <c r="H33" s="349"/>
      <c r="I33" s="349"/>
      <c r="J33" s="348"/>
      <c r="K33" s="370"/>
      <c r="L33" s="348"/>
    </row>
    <row r="34" spans="1:12" x14ac:dyDescent="0.3">
      <c r="A34" s="830" t="s">
        <v>0</v>
      </c>
      <c r="B34" s="833" t="s">
        <v>9</v>
      </c>
      <c r="C34" s="836" t="s">
        <v>5</v>
      </c>
      <c r="D34" s="317" t="s">
        <v>1</v>
      </c>
      <c r="E34" s="839" t="s">
        <v>12</v>
      </c>
      <c r="F34" s="839"/>
      <c r="G34" s="839"/>
      <c r="H34" s="839"/>
      <c r="I34" s="839"/>
      <c r="J34" s="317" t="s">
        <v>6</v>
      </c>
      <c r="K34" s="375" t="s">
        <v>8</v>
      </c>
      <c r="L34" s="317" t="s">
        <v>14</v>
      </c>
    </row>
    <row r="35" spans="1:12" x14ac:dyDescent="0.3">
      <c r="A35" s="831"/>
      <c r="B35" s="834"/>
      <c r="C35" s="837"/>
      <c r="D35" s="321" t="s">
        <v>2</v>
      </c>
      <c r="E35" s="376">
        <v>2561</v>
      </c>
      <c r="F35" s="317">
        <v>2562</v>
      </c>
      <c r="G35" s="377">
        <v>2563</v>
      </c>
      <c r="H35" s="376">
        <v>2564</v>
      </c>
      <c r="I35" s="376">
        <v>2565</v>
      </c>
      <c r="J35" s="321" t="s">
        <v>7</v>
      </c>
      <c r="K35" s="378" t="s">
        <v>3</v>
      </c>
      <c r="L35" s="321" t="s">
        <v>13</v>
      </c>
    </row>
    <row r="36" spans="1:12" x14ac:dyDescent="0.3">
      <c r="A36" s="832"/>
      <c r="B36" s="835"/>
      <c r="C36" s="838"/>
      <c r="D36" s="324"/>
      <c r="E36" s="379" t="s">
        <v>4</v>
      </c>
      <c r="F36" s="324" t="s">
        <v>4</v>
      </c>
      <c r="G36" s="380" t="s">
        <v>4</v>
      </c>
      <c r="H36" s="379" t="s">
        <v>4</v>
      </c>
      <c r="I36" s="379" t="s">
        <v>4</v>
      </c>
      <c r="J36" s="324"/>
      <c r="K36" s="381"/>
      <c r="L36" s="324"/>
    </row>
    <row r="37" spans="1:12" x14ac:dyDescent="0.3">
      <c r="A37" s="351">
        <v>9</v>
      </c>
      <c r="B37" s="367" t="s">
        <v>456</v>
      </c>
      <c r="C37" s="367" t="s">
        <v>457</v>
      </c>
      <c r="D37" s="351" t="s">
        <v>473</v>
      </c>
      <c r="E37" s="468">
        <v>280000</v>
      </c>
      <c r="F37" s="468">
        <v>300000</v>
      </c>
      <c r="G37" s="468">
        <v>300000</v>
      </c>
      <c r="H37" s="468">
        <v>300000</v>
      </c>
      <c r="I37" s="468">
        <v>300000</v>
      </c>
      <c r="J37" s="469" t="s">
        <v>466</v>
      </c>
      <c r="K37" s="367" t="s">
        <v>467</v>
      </c>
      <c r="L37" s="345" t="s">
        <v>949</v>
      </c>
    </row>
    <row r="38" spans="1:12" x14ac:dyDescent="0.3">
      <c r="A38" s="351"/>
      <c r="B38" s="367" t="s">
        <v>474</v>
      </c>
      <c r="C38" s="367" t="s">
        <v>460</v>
      </c>
      <c r="D38" s="351"/>
      <c r="E38" s="462" t="s">
        <v>133</v>
      </c>
      <c r="F38" s="462" t="s">
        <v>133</v>
      </c>
      <c r="G38" s="462" t="s">
        <v>133</v>
      </c>
      <c r="H38" s="462" t="s">
        <v>133</v>
      </c>
      <c r="I38" s="462" t="s">
        <v>133</v>
      </c>
      <c r="J38" s="351" t="s">
        <v>468</v>
      </c>
      <c r="K38" s="367"/>
      <c r="L38" s="345"/>
    </row>
    <row r="39" spans="1:12" x14ac:dyDescent="0.3">
      <c r="A39" s="463"/>
      <c r="B39" s="471" t="s">
        <v>469</v>
      </c>
      <c r="C39" s="369" t="s">
        <v>461</v>
      </c>
      <c r="D39" s="466"/>
      <c r="E39" s="346"/>
      <c r="F39" s="346"/>
      <c r="G39" s="347"/>
      <c r="H39" s="379"/>
      <c r="I39" s="324"/>
      <c r="J39" s="346"/>
      <c r="K39" s="369"/>
      <c r="L39" s="347"/>
    </row>
    <row r="40" spans="1:12" x14ac:dyDescent="0.3">
      <c r="A40" s="351">
        <v>10</v>
      </c>
      <c r="B40" s="367" t="s">
        <v>456</v>
      </c>
      <c r="C40" s="367" t="s">
        <v>457</v>
      </c>
      <c r="D40" s="351" t="s">
        <v>475</v>
      </c>
      <c r="E40" s="351" t="s">
        <v>355</v>
      </c>
      <c r="F40" s="468">
        <v>350000</v>
      </c>
      <c r="G40" s="468">
        <v>400000</v>
      </c>
      <c r="H40" s="468">
        <v>400000</v>
      </c>
      <c r="I40" s="468">
        <v>400000</v>
      </c>
      <c r="J40" s="469" t="s">
        <v>466</v>
      </c>
      <c r="K40" s="367" t="s">
        <v>467</v>
      </c>
      <c r="L40" s="345" t="s">
        <v>949</v>
      </c>
    </row>
    <row r="41" spans="1:12" x14ac:dyDescent="0.3">
      <c r="A41" s="351"/>
      <c r="B41" s="367" t="s">
        <v>476</v>
      </c>
      <c r="C41" s="367" t="s">
        <v>460</v>
      </c>
      <c r="D41" s="351"/>
      <c r="E41" s="351"/>
      <c r="F41" s="462" t="s">
        <v>133</v>
      </c>
      <c r="G41" s="462" t="s">
        <v>133</v>
      </c>
      <c r="H41" s="462" t="s">
        <v>133</v>
      </c>
      <c r="I41" s="462" t="s">
        <v>133</v>
      </c>
      <c r="J41" s="351" t="s">
        <v>468</v>
      </c>
      <c r="K41" s="367"/>
      <c r="L41" s="345"/>
    </row>
    <row r="42" spans="1:12" x14ac:dyDescent="0.3">
      <c r="A42" s="463"/>
      <c r="B42" s="471"/>
      <c r="C42" s="369" t="s">
        <v>461</v>
      </c>
      <c r="D42" s="466"/>
      <c r="E42" s="346"/>
      <c r="F42" s="346"/>
      <c r="G42" s="347"/>
      <c r="H42" s="324"/>
      <c r="I42" s="324"/>
      <c r="J42" s="346"/>
      <c r="K42" s="369"/>
      <c r="L42" s="346"/>
    </row>
    <row r="43" spans="1:12" x14ac:dyDescent="0.3">
      <c r="A43" s="351">
        <v>11</v>
      </c>
      <c r="B43" s="367" t="s">
        <v>477</v>
      </c>
      <c r="C43" s="366" t="s">
        <v>775</v>
      </c>
      <c r="D43" s="351" t="s">
        <v>478</v>
      </c>
      <c r="E43" s="468">
        <v>49500</v>
      </c>
      <c r="F43" s="468">
        <v>66000</v>
      </c>
      <c r="G43" s="468">
        <v>66000</v>
      </c>
      <c r="H43" s="468">
        <v>66000</v>
      </c>
      <c r="I43" s="468">
        <v>66000</v>
      </c>
      <c r="J43" s="469" t="s">
        <v>464</v>
      </c>
      <c r="K43" s="367" t="s">
        <v>779</v>
      </c>
      <c r="L43" s="345" t="s">
        <v>949</v>
      </c>
    </row>
    <row r="44" spans="1:12" x14ac:dyDescent="0.3">
      <c r="A44" s="351"/>
      <c r="B44" s="353" t="s">
        <v>1210</v>
      </c>
      <c r="C44" s="367" t="s">
        <v>776</v>
      </c>
      <c r="D44" s="351" t="s">
        <v>497</v>
      </c>
      <c r="E44" s="468" t="s">
        <v>133</v>
      </c>
      <c r="F44" s="468" t="s">
        <v>133</v>
      </c>
      <c r="G44" s="468" t="s">
        <v>133</v>
      </c>
      <c r="H44" s="468" t="s">
        <v>133</v>
      </c>
      <c r="I44" s="468" t="s">
        <v>133</v>
      </c>
      <c r="J44" s="469" t="s">
        <v>465</v>
      </c>
      <c r="K44" s="367" t="s">
        <v>780</v>
      </c>
      <c r="L44" s="345"/>
    </row>
    <row r="45" spans="1:12" x14ac:dyDescent="0.3">
      <c r="A45" s="346"/>
      <c r="B45" s="369" t="s">
        <v>50</v>
      </c>
      <c r="C45" s="368" t="s">
        <v>777</v>
      </c>
      <c r="D45" s="472"/>
      <c r="E45" s="465"/>
      <c r="F45" s="346"/>
      <c r="G45" s="346"/>
      <c r="H45" s="324"/>
      <c r="I45" s="324"/>
      <c r="J45" s="346"/>
      <c r="K45" s="369" t="s">
        <v>778</v>
      </c>
      <c r="L45" s="347"/>
    </row>
    <row r="46" spans="1:12" x14ac:dyDescent="0.3">
      <c r="A46" s="351">
        <v>12</v>
      </c>
      <c r="B46" s="367" t="s">
        <v>479</v>
      </c>
      <c r="C46" s="366" t="s">
        <v>775</v>
      </c>
      <c r="D46" s="351" t="s">
        <v>480</v>
      </c>
      <c r="E46" s="468">
        <v>48000</v>
      </c>
      <c r="F46" s="468">
        <v>48000</v>
      </c>
      <c r="G46" s="468">
        <v>48000</v>
      </c>
      <c r="H46" s="468">
        <v>48000</v>
      </c>
      <c r="I46" s="468">
        <v>48000</v>
      </c>
      <c r="J46" s="469" t="s">
        <v>464</v>
      </c>
      <c r="K46" s="367" t="s">
        <v>779</v>
      </c>
      <c r="L46" s="345" t="s">
        <v>949</v>
      </c>
    </row>
    <row r="47" spans="1:12" x14ac:dyDescent="0.3">
      <c r="A47" s="351"/>
      <c r="B47" s="367" t="s">
        <v>50</v>
      </c>
      <c r="C47" s="367" t="s">
        <v>776</v>
      </c>
      <c r="D47" s="351"/>
      <c r="E47" s="468" t="s">
        <v>133</v>
      </c>
      <c r="F47" s="468" t="s">
        <v>133</v>
      </c>
      <c r="G47" s="468" t="s">
        <v>133</v>
      </c>
      <c r="H47" s="468" t="s">
        <v>133</v>
      </c>
      <c r="I47" s="468" t="s">
        <v>133</v>
      </c>
      <c r="J47" s="351" t="s">
        <v>465</v>
      </c>
      <c r="K47" s="367" t="s">
        <v>780</v>
      </c>
      <c r="L47" s="345"/>
    </row>
    <row r="48" spans="1:12" x14ac:dyDescent="0.3">
      <c r="A48" s="346"/>
      <c r="B48" s="369"/>
      <c r="C48" s="368" t="s">
        <v>777</v>
      </c>
      <c r="D48" s="472"/>
      <c r="E48" s="465"/>
      <c r="F48" s="346"/>
      <c r="G48" s="346"/>
      <c r="H48" s="379"/>
      <c r="I48" s="324"/>
      <c r="J48" s="324"/>
      <c r="K48" s="369" t="s">
        <v>778</v>
      </c>
      <c r="L48" s="324"/>
    </row>
    <row r="49" spans="1:12" x14ac:dyDescent="0.3">
      <c r="A49" s="351">
        <v>13</v>
      </c>
      <c r="B49" s="367" t="s">
        <v>456</v>
      </c>
      <c r="C49" s="367" t="s">
        <v>457</v>
      </c>
      <c r="D49" s="351" t="s">
        <v>497</v>
      </c>
      <c r="E49" s="469" t="s">
        <v>355</v>
      </c>
      <c r="F49" s="468">
        <v>100000</v>
      </c>
      <c r="G49" s="468">
        <v>100000</v>
      </c>
      <c r="H49" s="468">
        <v>100000</v>
      </c>
      <c r="I49" s="468">
        <v>100000</v>
      </c>
      <c r="J49" s="469" t="s">
        <v>464</v>
      </c>
      <c r="K49" s="367" t="s">
        <v>779</v>
      </c>
      <c r="L49" s="345" t="s">
        <v>949</v>
      </c>
    </row>
    <row r="50" spans="1:12" x14ac:dyDescent="0.3">
      <c r="A50" s="351"/>
      <c r="B50" s="367" t="s">
        <v>1210</v>
      </c>
      <c r="C50" s="367" t="s">
        <v>460</v>
      </c>
      <c r="D50" s="351"/>
      <c r="E50" s="468"/>
      <c r="F50" s="468" t="s">
        <v>133</v>
      </c>
      <c r="G50" s="468" t="s">
        <v>133</v>
      </c>
      <c r="H50" s="468" t="s">
        <v>133</v>
      </c>
      <c r="I50" s="468" t="s">
        <v>133</v>
      </c>
      <c r="J50" s="351" t="s">
        <v>465</v>
      </c>
      <c r="K50" s="367" t="s">
        <v>780</v>
      </c>
      <c r="L50" s="345"/>
    </row>
    <row r="51" spans="1:12" x14ac:dyDescent="0.3">
      <c r="A51" s="346"/>
      <c r="B51" s="369" t="s">
        <v>50</v>
      </c>
      <c r="C51" s="369" t="s">
        <v>461</v>
      </c>
      <c r="D51" s="472"/>
      <c r="E51" s="465"/>
      <c r="F51" s="346"/>
      <c r="G51" s="346"/>
      <c r="H51" s="379"/>
      <c r="I51" s="324"/>
      <c r="J51" s="324"/>
      <c r="K51" s="369" t="s">
        <v>778</v>
      </c>
      <c r="L51" s="324"/>
    </row>
    <row r="52" spans="1:12" x14ac:dyDescent="0.3">
      <c r="A52" s="344">
        <v>14</v>
      </c>
      <c r="B52" s="366" t="s">
        <v>481</v>
      </c>
      <c r="C52" s="366" t="s">
        <v>775</v>
      </c>
      <c r="D52" s="344" t="s">
        <v>482</v>
      </c>
      <c r="E52" s="460">
        <v>98000</v>
      </c>
      <c r="F52" s="460">
        <v>98000</v>
      </c>
      <c r="G52" s="460">
        <v>100000</v>
      </c>
      <c r="H52" s="460">
        <v>100000</v>
      </c>
      <c r="I52" s="460">
        <v>100000</v>
      </c>
      <c r="J52" s="461" t="s">
        <v>464</v>
      </c>
      <c r="K52" s="366" t="s">
        <v>779</v>
      </c>
      <c r="L52" s="350" t="s">
        <v>949</v>
      </c>
    </row>
    <row r="53" spans="1:12" x14ac:dyDescent="0.3">
      <c r="A53" s="351"/>
      <c r="B53" s="367" t="s">
        <v>483</v>
      </c>
      <c r="C53" s="367" t="s">
        <v>776</v>
      </c>
      <c r="D53" s="351"/>
      <c r="E53" s="462" t="s">
        <v>133</v>
      </c>
      <c r="F53" s="462" t="s">
        <v>133</v>
      </c>
      <c r="G53" s="462" t="s">
        <v>133</v>
      </c>
      <c r="H53" s="462" t="s">
        <v>133</v>
      </c>
      <c r="I53" s="462" t="s">
        <v>133</v>
      </c>
      <c r="J53" s="351" t="s">
        <v>465</v>
      </c>
      <c r="K53" s="367" t="s">
        <v>780</v>
      </c>
      <c r="L53" s="345"/>
    </row>
    <row r="54" spans="1:12" x14ac:dyDescent="0.3">
      <c r="A54" s="346"/>
      <c r="B54" s="369" t="s">
        <v>484</v>
      </c>
      <c r="C54" s="368" t="s">
        <v>777</v>
      </c>
      <c r="D54" s="472"/>
      <c r="E54" s="465"/>
      <c r="F54" s="346"/>
      <c r="G54" s="346"/>
      <c r="H54" s="324"/>
      <c r="I54" s="324"/>
      <c r="J54" s="346"/>
      <c r="K54" s="369" t="s">
        <v>778</v>
      </c>
      <c r="L54" s="347"/>
    </row>
    <row r="55" spans="1:12" x14ac:dyDescent="0.3">
      <c r="A55" s="344">
        <v>15</v>
      </c>
      <c r="B55" s="366" t="s">
        <v>485</v>
      </c>
      <c r="C55" s="366" t="s">
        <v>457</v>
      </c>
      <c r="D55" s="344" t="s">
        <v>473</v>
      </c>
      <c r="E55" s="344" t="s">
        <v>355</v>
      </c>
      <c r="F55" s="460">
        <v>250000</v>
      </c>
      <c r="G55" s="460">
        <v>380000</v>
      </c>
      <c r="H55" s="460">
        <v>380000</v>
      </c>
      <c r="I55" s="460">
        <v>380000</v>
      </c>
      <c r="J55" s="461" t="s">
        <v>466</v>
      </c>
      <c r="K55" s="366" t="s">
        <v>467</v>
      </c>
      <c r="L55" s="344" t="s">
        <v>949</v>
      </c>
    </row>
    <row r="56" spans="1:12" x14ac:dyDescent="0.3">
      <c r="A56" s="351"/>
      <c r="B56" s="367" t="s">
        <v>486</v>
      </c>
      <c r="C56" s="367" t="s">
        <v>460</v>
      </c>
      <c r="D56" s="351"/>
      <c r="E56" s="351"/>
      <c r="F56" s="462" t="s">
        <v>133</v>
      </c>
      <c r="G56" s="462" t="s">
        <v>133</v>
      </c>
      <c r="H56" s="462" t="s">
        <v>133</v>
      </c>
      <c r="I56" s="462" t="s">
        <v>133</v>
      </c>
      <c r="J56" s="351" t="s">
        <v>508</v>
      </c>
      <c r="K56" s="367"/>
      <c r="L56" s="351"/>
    </row>
    <row r="57" spans="1:12" x14ac:dyDescent="0.3">
      <c r="A57" s="346"/>
      <c r="B57" s="369" t="s">
        <v>484</v>
      </c>
      <c r="C57" s="369" t="s">
        <v>461</v>
      </c>
      <c r="D57" s="346"/>
      <c r="E57" s="346"/>
      <c r="F57" s="465"/>
      <c r="G57" s="346"/>
      <c r="H57" s="324"/>
      <c r="I57" s="324"/>
      <c r="J57" s="346"/>
      <c r="K57" s="369"/>
      <c r="L57" s="346"/>
    </row>
    <row r="58" spans="1:12" x14ac:dyDescent="0.3">
      <c r="A58" s="351">
        <v>16</v>
      </c>
      <c r="B58" s="367" t="s">
        <v>481</v>
      </c>
      <c r="C58" s="366" t="s">
        <v>775</v>
      </c>
      <c r="D58" s="351" t="s">
        <v>487</v>
      </c>
      <c r="E58" s="468">
        <v>17500</v>
      </c>
      <c r="F58" s="468">
        <v>17500</v>
      </c>
      <c r="G58" s="468">
        <v>40000</v>
      </c>
      <c r="H58" s="468">
        <v>40000</v>
      </c>
      <c r="I58" s="468">
        <v>40000</v>
      </c>
      <c r="J58" s="469" t="s">
        <v>464</v>
      </c>
      <c r="K58" s="367" t="s">
        <v>779</v>
      </c>
      <c r="L58" s="345" t="s">
        <v>949</v>
      </c>
    </row>
    <row r="59" spans="1:12" x14ac:dyDescent="0.3">
      <c r="A59" s="351"/>
      <c r="B59" s="367" t="s">
        <v>49</v>
      </c>
      <c r="C59" s="367" t="s">
        <v>776</v>
      </c>
      <c r="D59" s="351" t="s">
        <v>497</v>
      </c>
      <c r="E59" s="462" t="s">
        <v>133</v>
      </c>
      <c r="F59" s="462" t="s">
        <v>133</v>
      </c>
      <c r="G59" s="462" t="s">
        <v>133</v>
      </c>
      <c r="H59" s="462" t="s">
        <v>133</v>
      </c>
      <c r="I59" s="462" t="s">
        <v>133</v>
      </c>
      <c r="J59" s="351" t="s">
        <v>465</v>
      </c>
      <c r="K59" s="367" t="s">
        <v>780</v>
      </c>
      <c r="L59" s="345"/>
    </row>
    <row r="60" spans="1:12" x14ac:dyDescent="0.3">
      <c r="A60" s="346"/>
      <c r="B60" s="369" t="s">
        <v>484</v>
      </c>
      <c r="C60" s="368" t="s">
        <v>777</v>
      </c>
      <c r="D60" s="472"/>
      <c r="E60" s="346"/>
      <c r="F60" s="346"/>
      <c r="G60" s="346"/>
      <c r="H60" s="324"/>
      <c r="I60" s="324"/>
      <c r="J60" s="346"/>
      <c r="K60" s="369" t="s">
        <v>778</v>
      </c>
      <c r="L60" s="347"/>
    </row>
    <row r="61" spans="1:12" x14ac:dyDescent="0.3">
      <c r="A61" s="351">
        <v>17</v>
      </c>
      <c r="B61" s="367" t="s">
        <v>456</v>
      </c>
      <c r="C61" s="367" t="s">
        <v>457</v>
      </c>
      <c r="D61" s="351" t="s">
        <v>488</v>
      </c>
      <c r="E61" s="351" t="s">
        <v>355</v>
      </c>
      <c r="F61" s="468">
        <v>175000</v>
      </c>
      <c r="G61" s="468">
        <v>250000</v>
      </c>
      <c r="H61" s="468">
        <v>250000</v>
      </c>
      <c r="I61" s="468">
        <v>250000</v>
      </c>
      <c r="J61" s="469" t="s">
        <v>466</v>
      </c>
      <c r="K61" s="367" t="s">
        <v>467</v>
      </c>
      <c r="L61" s="345" t="s">
        <v>949</v>
      </c>
    </row>
    <row r="62" spans="1:12" x14ac:dyDescent="0.3">
      <c r="A62" s="351"/>
      <c r="B62" s="367" t="s">
        <v>52</v>
      </c>
      <c r="C62" s="367" t="s">
        <v>460</v>
      </c>
      <c r="D62" s="351"/>
      <c r="E62" s="351"/>
      <c r="F62" s="462" t="s">
        <v>133</v>
      </c>
      <c r="G62" s="462" t="s">
        <v>133</v>
      </c>
      <c r="H62" s="462" t="s">
        <v>133</v>
      </c>
      <c r="I62" s="462" t="s">
        <v>133</v>
      </c>
      <c r="J62" s="351" t="s">
        <v>468</v>
      </c>
      <c r="K62" s="367"/>
      <c r="L62" s="345"/>
    </row>
    <row r="63" spans="1:12" x14ac:dyDescent="0.3">
      <c r="A63" s="346"/>
      <c r="B63" s="369"/>
      <c r="C63" s="369" t="s">
        <v>461</v>
      </c>
      <c r="D63" s="346"/>
      <c r="E63" s="346"/>
      <c r="F63" s="346"/>
      <c r="G63" s="346"/>
      <c r="H63" s="324"/>
      <c r="I63" s="324"/>
      <c r="J63" s="346"/>
      <c r="K63" s="369"/>
      <c r="L63" s="347"/>
    </row>
    <row r="64" spans="1:12" x14ac:dyDescent="0.3">
      <c r="A64" s="500"/>
      <c r="B64" s="501"/>
      <c r="C64" s="501"/>
      <c r="D64" s="500"/>
      <c r="E64" s="760">
        <f>SUM(E37:E63)</f>
        <v>493000</v>
      </c>
      <c r="F64" s="760">
        <f>SUM(F37:F63)</f>
        <v>1404500</v>
      </c>
      <c r="G64" s="760">
        <f>SUM(G37:G63)</f>
        <v>1684000</v>
      </c>
      <c r="H64" s="760">
        <f>SUM(H37:H63)</f>
        <v>1684000</v>
      </c>
      <c r="I64" s="760">
        <f>SUM(I37:I63)</f>
        <v>1684000</v>
      </c>
      <c r="J64" s="500"/>
      <c r="K64" s="501"/>
      <c r="L64" s="500"/>
    </row>
    <row r="65" spans="1:12" ht="18" x14ac:dyDescent="0.35">
      <c r="A65" s="348"/>
      <c r="B65" s="370"/>
      <c r="C65" s="370"/>
      <c r="D65" s="348"/>
      <c r="E65" s="348"/>
      <c r="F65" s="348"/>
      <c r="G65" s="348"/>
      <c r="H65" s="349"/>
      <c r="I65" s="349"/>
      <c r="J65" s="348"/>
      <c r="K65" s="370"/>
      <c r="L65" s="661">
        <v>113</v>
      </c>
    </row>
    <row r="66" spans="1:12" x14ac:dyDescent="0.3">
      <c r="A66" s="348"/>
      <c r="B66" s="370"/>
      <c r="C66" s="370"/>
      <c r="D66" s="348"/>
      <c r="E66" s="348"/>
      <c r="F66" s="348"/>
      <c r="G66" s="348"/>
      <c r="H66" s="349"/>
      <c r="I66" s="349"/>
      <c r="J66" s="348"/>
      <c r="K66" s="370"/>
      <c r="L66" s="348"/>
    </row>
    <row r="67" spans="1:12" x14ac:dyDescent="0.3">
      <c r="A67" s="830" t="s">
        <v>0</v>
      </c>
      <c r="B67" s="833" t="s">
        <v>9</v>
      </c>
      <c r="C67" s="836" t="s">
        <v>5</v>
      </c>
      <c r="D67" s="317" t="s">
        <v>1</v>
      </c>
      <c r="E67" s="839" t="s">
        <v>12</v>
      </c>
      <c r="F67" s="839"/>
      <c r="G67" s="839"/>
      <c r="H67" s="839"/>
      <c r="I67" s="839"/>
      <c r="J67" s="317" t="s">
        <v>6</v>
      </c>
      <c r="K67" s="375" t="s">
        <v>8</v>
      </c>
      <c r="L67" s="317" t="s">
        <v>14</v>
      </c>
    </row>
    <row r="68" spans="1:12" x14ac:dyDescent="0.3">
      <c r="A68" s="831"/>
      <c r="B68" s="834"/>
      <c r="C68" s="837"/>
      <c r="D68" s="321" t="s">
        <v>2</v>
      </c>
      <c r="E68" s="376">
        <v>2561</v>
      </c>
      <c r="F68" s="317">
        <v>2562</v>
      </c>
      <c r="G68" s="377">
        <v>2563</v>
      </c>
      <c r="H68" s="376">
        <v>2564</v>
      </c>
      <c r="I68" s="317">
        <v>2565</v>
      </c>
      <c r="J68" s="321" t="s">
        <v>7</v>
      </c>
      <c r="K68" s="378" t="s">
        <v>3</v>
      </c>
      <c r="L68" s="321" t="s">
        <v>13</v>
      </c>
    </row>
    <row r="69" spans="1:12" x14ac:dyDescent="0.3">
      <c r="A69" s="832"/>
      <c r="B69" s="835"/>
      <c r="C69" s="838"/>
      <c r="D69" s="324"/>
      <c r="E69" s="379" t="s">
        <v>4</v>
      </c>
      <c r="F69" s="324" t="s">
        <v>4</v>
      </c>
      <c r="G69" s="380" t="s">
        <v>4</v>
      </c>
      <c r="H69" s="379" t="s">
        <v>4</v>
      </c>
      <c r="I69" s="324" t="s">
        <v>4</v>
      </c>
      <c r="J69" s="324"/>
      <c r="K69" s="381"/>
      <c r="L69" s="324"/>
    </row>
    <row r="70" spans="1:12" x14ac:dyDescent="0.3">
      <c r="A70" s="351">
        <v>18</v>
      </c>
      <c r="B70" s="367" t="s">
        <v>456</v>
      </c>
      <c r="C70" s="367" t="s">
        <v>457</v>
      </c>
      <c r="D70" s="351" t="s">
        <v>489</v>
      </c>
      <c r="E70" s="468">
        <v>160000</v>
      </c>
      <c r="F70" s="468">
        <v>160000</v>
      </c>
      <c r="G70" s="468">
        <v>160000</v>
      </c>
      <c r="H70" s="468">
        <v>160000</v>
      </c>
      <c r="I70" s="468">
        <v>160000</v>
      </c>
      <c r="J70" s="469" t="s">
        <v>466</v>
      </c>
      <c r="K70" s="367" t="s">
        <v>467</v>
      </c>
      <c r="L70" s="345" t="s">
        <v>949</v>
      </c>
    </row>
    <row r="71" spans="1:12" x14ac:dyDescent="0.3">
      <c r="A71" s="351"/>
      <c r="B71" s="367" t="s">
        <v>490</v>
      </c>
      <c r="C71" s="367" t="s">
        <v>460</v>
      </c>
      <c r="D71" s="351"/>
      <c r="E71" s="462" t="s">
        <v>133</v>
      </c>
      <c r="F71" s="462" t="s">
        <v>133</v>
      </c>
      <c r="G71" s="462" t="s">
        <v>133</v>
      </c>
      <c r="H71" s="462" t="s">
        <v>133</v>
      </c>
      <c r="I71" s="462" t="s">
        <v>133</v>
      </c>
      <c r="J71" s="351" t="s">
        <v>468</v>
      </c>
      <c r="K71" s="367"/>
      <c r="L71" s="345"/>
    </row>
    <row r="72" spans="1:12" x14ac:dyDescent="0.3">
      <c r="A72" s="346"/>
      <c r="B72" s="369" t="s">
        <v>491</v>
      </c>
      <c r="C72" s="369" t="s">
        <v>461</v>
      </c>
      <c r="D72" s="346"/>
      <c r="E72" s="346"/>
      <c r="F72" s="346"/>
      <c r="G72" s="346"/>
      <c r="H72" s="324"/>
      <c r="I72" s="324"/>
      <c r="J72" s="346"/>
      <c r="K72" s="369"/>
      <c r="L72" s="347"/>
    </row>
    <row r="73" spans="1:12" x14ac:dyDescent="0.3">
      <c r="A73" s="351">
        <v>19</v>
      </c>
      <c r="B73" s="367" t="s">
        <v>456</v>
      </c>
      <c r="C73" s="367" t="s">
        <v>457</v>
      </c>
      <c r="D73" s="351" t="s">
        <v>473</v>
      </c>
      <c r="E73" s="469" t="s">
        <v>355</v>
      </c>
      <c r="F73" s="468">
        <v>300000</v>
      </c>
      <c r="G73" s="468">
        <v>300000</v>
      </c>
      <c r="H73" s="468">
        <v>300000</v>
      </c>
      <c r="I73" s="468">
        <v>300000</v>
      </c>
      <c r="J73" s="469" t="s">
        <v>466</v>
      </c>
      <c r="K73" s="367" t="s">
        <v>467</v>
      </c>
      <c r="L73" s="345" t="s">
        <v>949</v>
      </c>
    </row>
    <row r="74" spans="1:12" x14ac:dyDescent="0.3">
      <c r="A74" s="351"/>
      <c r="B74" s="367" t="s">
        <v>930</v>
      </c>
      <c r="C74" s="367" t="s">
        <v>460</v>
      </c>
      <c r="D74" s="351"/>
      <c r="E74" s="351"/>
      <c r="F74" s="462" t="s">
        <v>133</v>
      </c>
      <c r="G74" s="462" t="s">
        <v>133</v>
      </c>
      <c r="H74" s="462" t="s">
        <v>133</v>
      </c>
      <c r="I74" s="462" t="s">
        <v>133</v>
      </c>
      <c r="J74" s="351" t="s">
        <v>468</v>
      </c>
      <c r="K74" s="367"/>
      <c r="L74" s="345"/>
    </row>
    <row r="75" spans="1:12" x14ac:dyDescent="0.3">
      <c r="A75" s="346"/>
      <c r="B75" s="369"/>
      <c r="C75" s="369" t="s">
        <v>461</v>
      </c>
      <c r="D75" s="346"/>
      <c r="E75" s="346"/>
      <c r="F75" s="346"/>
      <c r="G75" s="346"/>
      <c r="H75" s="324"/>
      <c r="I75" s="324"/>
      <c r="J75" s="346"/>
      <c r="K75" s="369"/>
      <c r="L75" s="347"/>
    </row>
    <row r="76" spans="1:12" x14ac:dyDescent="0.3">
      <c r="A76" s="351">
        <v>20</v>
      </c>
      <c r="B76" s="367" t="s">
        <v>481</v>
      </c>
      <c r="C76" s="366" t="s">
        <v>775</v>
      </c>
      <c r="D76" s="351" t="s">
        <v>507</v>
      </c>
      <c r="E76" s="469" t="s">
        <v>355</v>
      </c>
      <c r="F76" s="468">
        <v>50000</v>
      </c>
      <c r="G76" s="468">
        <v>80000</v>
      </c>
      <c r="H76" s="468">
        <v>80000</v>
      </c>
      <c r="I76" s="468">
        <v>80000</v>
      </c>
      <c r="J76" s="469" t="s">
        <v>466</v>
      </c>
      <c r="K76" s="367" t="s">
        <v>467</v>
      </c>
      <c r="L76" s="345" t="s">
        <v>949</v>
      </c>
    </row>
    <row r="77" spans="1:12" x14ac:dyDescent="0.3">
      <c r="A77" s="351"/>
      <c r="B77" s="367" t="s">
        <v>1210</v>
      </c>
      <c r="C77" s="367" t="s">
        <v>776</v>
      </c>
      <c r="D77" s="351" t="s">
        <v>1908</v>
      </c>
      <c r="E77" s="351"/>
      <c r="F77" s="462" t="s">
        <v>133</v>
      </c>
      <c r="G77" s="462" t="s">
        <v>133</v>
      </c>
      <c r="H77" s="462" t="s">
        <v>133</v>
      </c>
      <c r="I77" s="462" t="s">
        <v>133</v>
      </c>
      <c r="J77" s="351" t="s">
        <v>468</v>
      </c>
      <c r="K77" s="367"/>
      <c r="L77" s="345"/>
    </row>
    <row r="78" spans="1:12" x14ac:dyDescent="0.3">
      <c r="A78" s="346"/>
      <c r="B78" s="369" t="s">
        <v>930</v>
      </c>
      <c r="C78" s="368" t="s">
        <v>777</v>
      </c>
      <c r="D78" s="346"/>
      <c r="E78" s="346"/>
      <c r="F78" s="346"/>
      <c r="G78" s="346"/>
      <c r="H78" s="324"/>
      <c r="I78" s="324"/>
      <c r="J78" s="346"/>
      <c r="K78" s="369"/>
      <c r="L78" s="347"/>
    </row>
    <row r="79" spans="1:12" x14ac:dyDescent="0.3">
      <c r="A79" s="351">
        <v>21</v>
      </c>
      <c r="B79" s="367" t="s">
        <v>456</v>
      </c>
      <c r="C79" s="367" t="s">
        <v>457</v>
      </c>
      <c r="D79" s="351" t="s">
        <v>492</v>
      </c>
      <c r="E79" s="469" t="s">
        <v>355</v>
      </c>
      <c r="F79" s="351" t="s">
        <v>355</v>
      </c>
      <c r="G79" s="468">
        <v>304000</v>
      </c>
      <c r="H79" s="468">
        <v>304000</v>
      </c>
      <c r="I79" s="468">
        <v>304000</v>
      </c>
      <c r="J79" s="469" t="s">
        <v>466</v>
      </c>
      <c r="K79" s="367" t="s">
        <v>467</v>
      </c>
      <c r="L79" s="345" t="s">
        <v>949</v>
      </c>
    </row>
    <row r="80" spans="1:12" x14ac:dyDescent="0.3">
      <c r="A80" s="351"/>
      <c r="B80" s="367" t="s">
        <v>418</v>
      </c>
      <c r="C80" s="367" t="s">
        <v>460</v>
      </c>
      <c r="D80" s="351"/>
      <c r="E80" s="351"/>
      <c r="F80" s="351"/>
      <c r="G80" s="462" t="s">
        <v>133</v>
      </c>
      <c r="H80" s="462" t="s">
        <v>133</v>
      </c>
      <c r="I80" s="462" t="s">
        <v>133</v>
      </c>
      <c r="J80" s="351" t="s">
        <v>468</v>
      </c>
      <c r="K80" s="367"/>
      <c r="L80" s="345"/>
    </row>
    <row r="81" spans="1:12" x14ac:dyDescent="0.3">
      <c r="A81" s="346"/>
      <c r="B81" s="369"/>
      <c r="C81" s="369" t="s">
        <v>461</v>
      </c>
      <c r="D81" s="346"/>
      <c r="E81" s="346"/>
      <c r="F81" s="346"/>
      <c r="G81" s="346"/>
      <c r="H81" s="324"/>
      <c r="I81" s="324"/>
      <c r="J81" s="346"/>
      <c r="K81" s="369"/>
      <c r="L81" s="347"/>
    </row>
    <row r="82" spans="1:12" x14ac:dyDescent="0.3">
      <c r="A82" s="344">
        <v>22</v>
      </c>
      <c r="B82" s="366" t="s">
        <v>493</v>
      </c>
      <c r="C82" s="366" t="s">
        <v>457</v>
      </c>
      <c r="D82" s="344" t="s">
        <v>494</v>
      </c>
      <c r="E82" s="460">
        <v>35000</v>
      </c>
      <c r="F82" s="460">
        <v>50000</v>
      </c>
      <c r="G82" s="469">
        <v>80000</v>
      </c>
      <c r="H82" s="469">
        <v>80000</v>
      </c>
      <c r="I82" s="469">
        <v>80000</v>
      </c>
      <c r="J82" s="461" t="s">
        <v>466</v>
      </c>
      <c r="K82" s="366" t="s">
        <v>467</v>
      </c>
      <c r="L82" s="350" t="s">
        <v>949</v>
      </c>
    </row>
    <row r="83" spans="1:12" x14ac:dyDescent="0.3">
      <c r="A83" s="351"/>
      <c r="B83" s="367" t="s">
        <v>495</v>
      </c>
      <c r="C83" s="367" t="s">
        <v>460</v>
      </c>
      <c r="D83" s="351" t="s">
        <v>1908</v>
      </c>
      <c r="E83" s="462" t="s">
        <v>133</v>
      </c>
      <c r="F83" s="462" t="s">
        <v>133</v>
      </c>
      <c r="G83" s="462" t="s">
        <v>133</v>
      </c>
      <c r="H83" s="462" t="s">
        <v>133</v>
      </c>
      <c r="I83" s="462" t="s">
        <v>133</v>
      </c>
      <c r="J83" s="351" t="s">
        <v>468</v>
      </c>
      <c r="K83" s="367"/>
      <c r="L83" s="345"/>
    </row>
    <row r="84" spans="1:12" x14ac:dyDescent="0.3">
      <c r="A84" s="346"/>
      <c r="B84" s="369" t="s">
        <v>496</v>
      </c>
      <c r="C84" s="369" t="s">
        <v>461</v>
      </c>
      <c r="D84" s="346"/>
      <c r="E84" s="465"/>
      <c r="F84" s="346"/>
      <c r="G84" s="346"/>
      <c r="H84" s="346"/>
      <c r="I84" s="346"/>
      <c r="J84" s="346"/>
      <c r="K84" s="369"/>
      <c r="L84" s="347"/>
    </row>
    <row r="85" spans="1:12" x14ac:dyDescent="0.3">
      <c r="A85" s="351">
        <v>23</v>
      </c>
      <c r="B85" s="367" t="s">
        <v>456</v>
      </c>
      <c r="C85" s="367" t="s">
        <v>457</v>
      </c>
      <c r="D85" s="351" t="s">
        <v>497</v>
      </c>
      <c r="E85" s="684">
        <v>80000</v>
      </c>
      <c r="F85" s="684">
        <v>80000</v>
      </c>
      <c r="G85" s="684">
        <v>80000</v>
      </c>
      <c r="H85" s="684">
        <v>80000</v>
      </c>
      <c r="I85" s="684">
        <v>80000</v>
      </c>
      <c r="J85" s="469" t="s">
        <v>466</v>
      </c>
      <c r="K85" s="367" t="s">
        <v>467</v>
      </c>
      <c r="L85" s="345" t="s">
        <v>949</v>
      </c>
    </row>
    <row r="86" spans="1:12" x14ac:dyDescent="0.3">
      <c r="A86" s="351"/>
      <c r="B86" s="367" t="s">
        <v>498</v>
      </c>
      <c r="C86" s="367" t="s">
        <v>460</v>
      </c>
      <c r="D86" s="351"/>
      <c r="E86" s="462" t="s">
        <v>133</v>
      </c>
      <c r="F86" s="462" t="s">
        <v>133</v>
      </c>
      <c r="G86" s="462" t="s">
        <v>133</v>
      </c>
      <c r="H86" s="462" t="s">
        <v>133</v>
      </c>
      <c r="I86" s="462" t="s">
        <v>133</v>
      </c>
      <c r="J86" s="351" t="s">
        <v>468</v>
      </c>
      <c r="K86" s="367"/>
      <c r="L86" s="345"/>
    </row>
    <row r="87" spans="1:12" x14ac:dyDescent="0.3">
      <c r="A87" s="346"/>
      <c r="B87" s="369" t="s">
        <v>418</v>
      </c>
      <c r="C87" s="369" t="s">
        <v>461</v>
      </c>
      <c r="D87" s="346"/>
      <c r="E87" s="465"/>
      <c r="F87" s="346"/>
      <c r="G87" s="346"/>
      <c r="H87" s="346"/>
      <c r="I87" s="346"/>
      <c r="J87" s="346"/>
      <c r="K87" s="369"/>
      <c r="L87" s="347"/>
    </row>
    <row r="88" spans="1:12" x14ac:dyDescent="0.3">
      <c r="A88" s="351">
        <v>24</v>
      </c>
      <c r="B88" s="367" t="s">
        <v>451</v>
      </c>
      <c r="C88" s="366" t="s">
        <v>775</v>
      </c>
      <c r="D88" s="351" t="s">
        <v>487</v>
      </c>
      <c r="E88" s="468">
        <v>20000</v>
      </c>
      <c r="F88" s="468">
        <v>25000</v>
      </c>
      <c r="G88" s="468">
        <v>50000</v>
      </c>
      <c r="H88" s="468">
        <v>50000</v>
      </c>
      <c r="I88" s="468">
        <v>50000</v>
      </c>
      <c r="J88" s="469" t="s">
        <v>464</v>
      </c>
      <c r="K88" s="367" t="s">
        <v>779</v>
      </c>
      <c r="L88" s="345" t="s">
        <v>949</v>
      </c>
    </row>
    <row r="89" spans="1:12" x14ac:dyDescent="0.3">
      <c r="A89" s="351"/>
      <c r="B89" s="353" t="s">
        <v>1210</v>
      </c>
      <c r="C89" s="367" t="s">
        <v>776</v>
      </c>
      <c r="D89" s="351" t="s">
        <v>497</v>
      </c>
      <c r="E89" s="462" t="s">
        <v>133</v>
      </c>
      <c r="F89" s="462" t="s">
        <v>133</v>
      </c>
      <c r="G89" s="462" t="s">
        <v>133</v>
      </c>
      <c r="H89" s="462" t="s">
        <v>133</v>
      </c>
      <c r="I89" s="462" t="s">
        <v>133</v>
      </c>
      <c r="J89" s="351" t="s">
        <v>465</v>
      </c>
      <c r="K89" s="367" t="s">
        <v>780</v>
      </c>
      <c r="L89" s="345"/>
    </row>
    <row r="90" spans="1:12" x14ac:dyDescent="0.3">
      <c r="A90" s="346"/>
      <c r="B90" s="369" t="s">
        <v>430</v>
      </c>
      <c r="C90" s="368" t="s">
        <v>777</v>
      </c>
      <c r="D90" s="472"/>
      <c r="E90" s="465"/>
      <c r="F90" s="346"/>
      <c r="G90" s="346"/>
      <c r="H90" s="346"/>
      <c r="I90" s="346"/>
      <c r="J90" s="346"/>
      <c r="K90" s="369" t="s">
        <v>778</v>
      </c>
      <c r="L90" s="346"/>
    </row>
    <row r="91" spans="1:12" x14ac:dyDescent="0.3">
      <c r="A91" s="351">
        <v>25</v>
      </c>
      <c r="B91" s="367" t="s">
        <v>456</v>
      </c>
      <c r="C91" s="367" t="s">
        <v>457</v>
      </c>
      <c r="D91" s="351" t="s">
        <v>499</v>
      </c>
      <c r="E91" s="351" t="s">
        <v>355</v>
      </c>
      <c r="F91" s="468">
        <v>500000</v>
      </c>
      <c r="G91" s="468">
        <v>500000</v>
      </c>
      <c r="H91" s="468">
        <v>500000</v>
      </c>
      <c r="I91" s="468">
        <v>500000</v>
      </c>
      <c r="J91" s="469" t="s">
        <v>466</v>
      </c>
      <c r="K91" s="367" t="s">
        <v>467</v>
      </c>
      <c r="L91" s="345" t="s">
        <v>949</v>
      </c>
    </row>
    <row r="92" spans="1:12" x14ac:dyDescent="0.3">
      <c r="A92" s="351"/>
      <c r="B92" s="367" t="s">
        <v>430</v>
      </c>
      <c r="C92" s="367" t="s">
        <v>460</v>
      </c>
      <c r="D92" s="351"/>
      <c r="E92" s="351"/>
      <c r="F92" s="462" t="s">
        <v>133</v>
      </c>
      <c r="G92" s="462" t="s">
        <v>133</v>
      </c>
      <c r="H92" s="462" t="s">
        <v>133</v>
      </c>
      <c r="I92" s="462" t="s">
        <v>133</v>
      </c>
      <c r="J92" s="351" t="s">
        <v>468</v>
      </c>
      <c r="K92" s="367"/>
      <c r="L92" s="345"/>
    </row>
    <row r="93" spans="1:12" x14ac:dyDescent="0.3">
      <c r="A93" s="346"/>
      <c r="B93" s="368"/>
      <c r="C93" s="369" t="s">
        <v>461</v>
      </c>
      <c r="D93" s="473"/>
      <c r="E93" s="347"/>
      <c r="F93" s="347"/>
      <c r="G93" s="474"/>
      <c r="H93" s="346"/>
      <c r="I93" s="346"/>
      <c r="J93" s="346"/>
      <c r="K93" s="368"/>
      <c r="L93" s="347"/>
    </row>
    <row r="94" spans="1:12" x14ac:dyDescent="0.3">
      <c r="A94" s="351">
        <v>26</v>
      </c>
      <c r="B94" s="367" t="s">
        <v>481</v>
      </c>
      <c r="C94" s="366" t="s">
        <v>775</v>
      </c>
      <c r="D94" s="351" t="s">
        <v>500</v>
      </c>
      <c r="E94" s="468">
        <v>17500</v>
      </c>
      <c r="F94" s="468">
        <v>25000</v>
      </c>
      <c r="G94" s="468">
        <v>50000</v>
      </c>
      <c r="H94" s="468">
        <v>50000</v>
      </c>
      <c r="I94" s="468">
        <v>50000</v>
      </c>
      <c r="J94" s="469" t="s">
        <v>466</v>
      </c>
      <c r="K94" s="367" t="s">
        <v>467</v>
      </c>
      <c r="L94" s="345" t="s">
        <v>949</v>
      </c>
    </row>
    <row r="95" spans="1:12" x14ac:dyDescent="0.3">
      <c r="A95" s="351"/>
      <c r="B95" s="367" t="s">
        <v>430</v>
      </c>
      <c r="C95" s="367" t="s">
        <v>776</v>
      </c>
      <c r="D95" s="351" t="s">
        <v>497</v>
      </c>
      <c r="E95" s="462" t="s">
        <v>133</v>
      </c>
      <c r="F95" s="462" t="s">
        <v>133</v>
      </c>
      <c r="G95" s="462" t="s">
        <v>133</v>
      </c>
      <c r="H95" s="462" t="s">
        <v>133</v>
      </c>
      <c r="I95" s="462" t="s">
        <v>133</v>
      </c>
      <c r="J95" s="351" t="s">
        <v>468</v>
      </c>
      <c r="K95" s="367"/>
      <c r="L95" s="345"/>
    </row>
    <row r="96" spans="1:12" x14ac:dyDescent="0.3">
      <c r="A96" s="346"/>
      <c r="B96" s="369"/>
      <c r="C96" s="368" t="s">
        <v>777</v>
      </c>
      <c r="D96" s="346"/>
      <c r="E96" s="465"/>
      <c r="F96" s="346"/>
      <c r="G96" s="346"/>
      <c r="H96" s="346"/>
      <c r="I96" s="346"/>
      <c r="J96" s="346"/>
      <c r="K96" s="369"/>
      <c r="L96" s="347"/>
    </row>
    <row r="97" spans="1:12" x14ac:dyDescent="0.3">
      <c r="A97" s="500"/>
      <c r="B97" s="501"/>
      <c r="C97" s="501"/>
      <c r="D97" s="500"/>
      <c r="E97" s="761">
        <f>SUM(E70:E96)</f>
        <v>312500</v>
      </c>
      <c r="F97" s="760">
        <f>SUM(F70:F96)</f>
        <v>1190000</v>
      </c>
      <c r="G97" s="760">
        <f>SUM(G70:G96)</f>
        <v>1604000</v>
      </c>
      <c r="H97" s="760">
        <f>SUM(H70:H96)</f>
        <v>1604000</v>
      </c>
      <c r="I97" s="760">
        <f>SUM(I70:I96)</f>
        <v>1604000</v>
      </c>
      <c r="J97" s="500"/>
      <c r="K97" s="501"/>
      <c r="L97" s="500"/>
    </row>
    <row r="98" spans="1:12" ht="18" x14ac:dyDescent="0.35">
      <c r="A98" s="348"/>
      <c r="B98" s="370"/>
      <c r="C98" s="370"/>
      <c r="D98" s="348"/>
      <c r="E98" s="470"/>
      <c r="F98" s="348"/>
      <c r="G98" s="348"/>
      <c r="H98" s="348"/>
      <c r="I98" s="348"/>
      <c r="J98" s="348"/>
      <c r="K98" s="370"/>
      <c r="L98" s="661">
        <v>114</v>
      </c>
    </row>
    <row r="99" spans="1:12" x14ac:dyDescent="0.3">
      <c r="A99" s="348"/>
      <c r="B99" s="370"/>
      <c r="C99" s="370"/>
      <c r="D99" s="348"/>
      <c r="E99" s="470"/>
      <c r="F99" s="348"/>
      <c r="G99" s="348"/>
      <c r="H99" s="348"/>
      <c r="I99" s="348"/>
      <c r="J99" s="348"/>
      <c r="K99" s="370"/>
      <c r="L99" s="348"/>
    </row>
    <row r="100" spans="1:12" x14ac:dyDescent="0.3">
      <c r="A100" s="830" t="s">
        <v>0</v>
      </c>
      <c r="B100" s="833" t="s">
        <v>9</v>
      </c>
      <c r="C100" s="836" t="s">
        <v>5</v>
      </c>
      <c r="D100" s="317" t="s">
        <v>1</v>
      </c>
      <c r="E100" s="839" t="s">
        <v>12</v>
      </c>
      <c r="F100" s="839"/>
      <c r="G100" s="839"/>
      <c r="H100" s="839"/>
      <c r="I100" s="839"/>
      <c r="J100" s="317" t="s">
        <v>6</v>
      </c>
      <c r="K100" s="375" t="s">
        <v>8</v>
      </c>
      <c r="L100" s="317" t="s">
        <v>14</v>
      </c>
    </row>
    <row r="101" spans="1:12" x14ac:dyDescent="0.3">
      <c r="A101" s="831"/>
      <c r="B101" s="834"/>
      <c r="C101" s="837"/>
      <c r="D101" s="321" t="s">
        <v>2</v>
      </c>
      <c r="E101" s="376">
        <v>2561</v>
      </c>
      <c r="F101" s="317">
        <v>2562</v>
      </c>
      <c r="G101" s="377">
        <v>2563</v>
      </c>
      <c r="H101" s="376">
        <v>2564</v>
      </c>
      <c r="I101" s="376">
        <v>2565</v>
      </c>
      <c r="J101" s="321" t="s">
        <v>7</v>
      </c>
      <c r="K101" s="378" t="s">
        <v>3</v>
      </c>
      <c r="L101" s="321" t="s">
        <v>13</v>
      </c>
    </row>
    <row r="102" spans="1:12" x14ac:dyDescent="0.3">
      <c r="A102" s="832"/>
      <c r="B102" s="835"/>
      <c r="C102" s="838"/>
      <c r="D102" s="324"/>
      <c r="E102" s="379" t="s">
        <v>4</v>
      </c>
      <c r="F102" s="324" t="s">
        <v>4</v>
      </c>
      <c r="G102" s="380" t="s">
        <v>4</v>
      </c>
      <c r="H102" s="379" t="s">
        <v>4</v>
      </c>
      <c r="I102" s="379" t="s">
        <v>4</v>
      </c>
      <c r="J102" s="324"/>
      <c r="K102" s="381"/>
      <c r="L102" s="324"/>
    </row>
    <row r="103" spans="1:12" x14ac:dyDescent="0.3">
      <c r="A103" s="351">
        <v>27</v>
      </c>
      <c r="B103" s="367" t="s">
        <v>456</v>
      </c>
      <c r="C103" s="366" t="s">
        <v>457</v>
      </c>
      <c r="D103" s="351" t="s">
        <v>1211</v>
      </c>
      <c r="E103" s="469" t="s">
        <v>355</v>
      </c>
      <c r="F103" s="468">
        <v>200000</v>
      </c>
      <c r="G103" s="468">
        <v>200000</v>
      </c>
      <c r="H103" s="468">
        <v>200000</v>
      </c>
      <c r="I103" s="468">
        <v>200000</v>
      </c>
      <c r="J103" s="469" t="s">
        <v>466</v>
      </c>
      <c r="K103" s="367" t="s">
        <v>467</v>
      </c>
      <c r="L103" s="345" t="s">
        <v>949</v>
      </c>
    </row>
    <row r="104" spans="1:12" x14ac:dyDescent="0.3">
      <c r="A104" s="351"/>
      <c r="B104" s="367" t="s">
        <v>501</v>
      </c>
      <c r="C104" s="367" t="s">
        <v>460</v>
      </c>
      <c r="D104" s="351"/>
      <c r="E104" s="351"/>
      <c r="F104" s="462" t="s">
        <v>133</v>
      </c>
      <c r="G104" s="462" t="s">
        <v>133</v>
      </c>
      <c r="H104" s="462" t="s">
        <v>133</v>
      </c>
      <c r="I104" s="462" t="s">
        <v>133</v>
      </c>
      <c r="J104" s="351" t="s">
        <v>468</v>
      </c>
      <c r="K104" s="367"/>
      <c r="L104" s="345"/>
    </row>
    <row r="105" spans="1:12" x14ac:dyDescent="0.3">
      <c r="A105" s="346"/>
      <c r="B105" s="369" t="s">
        <v>72</v>
      </c>
      <c r="C105" s="369" t="s">
        <v>461</v>
      </c>
      <c r="D105" s="346"/>
      <c r="E105" s="346"/>
      <c r="F105" s="465"/>
      <c r="G105" s="346"/>
      <c r="H105" s="379"/>
      <c r="I105" s="324"/>
      <c r="J105" s="346"/>
      <c r="K105" s="369"/>
      <c r="L105" s="347"/>
    </row>
    <row r="106" spans="1:12" x14ac:dyDescent="0.3">
      <c r="A106" s="344">
        <v>28</v>
      </c>
      <c r="B106" s="366" t="s">
        <v>454</v>
      </c>
      <c r="C106" s="366" t="s">
        <v>775</v>
      </c>
      <c r="D106" s="344" t="s">
        <v>502</v>
      </c>
      <c r="E106" s="461" t="s">
        <v>355</v>
      </c>
      <c r="F106" s="460">
        <v>100000</v>
      </c>
      <c r="G106" s="460">
        <v>100000</v>
      </c>
      <c r="H106" s="460">
        <v>100000</v>
      </c>
      <c r="I106" s="460">
        <v>100000</v>
      </c>
      <c r="J106" s="461" t="s">
        <v>464</v>
      </c>
      <c r="K106" s="366" t="s">
        <v>779</v>
      </c>
      <c r="L106" s="344" t="s">
        <v>949</v>
      </c>
    </row>
    <row r="107" spans="1:12" x14ac:dyDescent="0.3">
      <c r="A107" s="351"/>
      <c r="B107" s="367" t="s">
        <v>503</v>
      </c>
      <c r="C107" s="367" t="s">
        <v>776</v>
      </c>
      <c r="D107" s="351"/>
      <c r="E107" s="351"/>
      <c r="F107" s="462" t="s">
        <v>133</v>
      </c>
      <c r="G107" s="462" t="s">
        <v>133</v>
      </c>
      <c r="H107" s="462" t="s">
        <v>133</v>
      </c>
      <c r="I107" s="462" t="s">
        <v>133</v>
      </c>
      <c r="J107" s="351" t="s">
        <v>465</v>
      </c>
      <c r="K107" s="367" t="s">
        <v>780</v>
      </c>
      <c r="L107" s="345"/>
    </row>
    <row r="108" spans="1:12" x14ac:dyDescent="0.3">
      <c r="A108" s="346"/>
      <c r="B108" s="369"/>
      <c r="C108" s="368" t="s">
        <v>777</v>
      </c>
      <c r="D108" s="464"/>
      <c r="E108" s="346"/>
      <c r="F108" s="346"/>
      <c r="G108" s="465"/>
      <c r="H108" s="324"/>
      <c r="I108" s="324"/>
      <c r="J108" s="346"/>
      <c r="K108" s="369" t="s">
        <v>778</v>
      </c>
      <c r="L108" s="347"/>
    </row>
    <row r="109" spans="1:12" x14ac:dyDescent="0.3">
      <c r="A109" s="344">
        <v>29</v>
      </c>
      <c r="B109" s="366" t="s">
        <v>456</v>
      </c>
      <c r="C109" s="366" t="s">
        <v>775</v>
      </c>
      <c r="D109" s="344" t="s">
        <v>504</v>
      </c>
      <c r="E109" s="461" t="s">
        <v>355</v>
      </c>
      <c r="F109" s="460">
        <v>128000</v>
      </c>
      <c r="G109" s="460">
        <v>128000</v>
      </c>
      <c r="H109" s="460">
        <v>128000</v>
      </c>
      <c r="I109" s="460">
        <v>128000</v>
      </c>
      <c r="J109" s="461" t="s">
        <v>464</v>
      </c>
      <c r="K109" s="366" t="s">
        <v>779</v>
      </c>
      <c r="L109" s="344" t="s">
        <v>949</v>
      </c>
    </row>
    <row r="110" spans="1:12" x14ac:dyDescent="0.3">
      <c r="A110" s="351"/>
      <c r="B110" s="367" t="s">
        <v>380</v>
      </c>
      <c r="C110" s="367" t="s">
        <v>776</v>
      </c>
      <c r="D110" s="351"/>
      <c r="E110" s="351"/>
      <c r="F110" s="462" t="s">
        <v>133</v>
      </c>
      <c r="G110" s="462" t="s">
        <v>133</v>
      </c>
      <c r="H110" s="462" t="s">
        <v>133</v>
      </c>
      <c r="I110" s="462" t="s">
        <v>133</v>
      </c>
      <c r="J110" s="351" t="s">
        <v>465</v>
      </c>
      <c r="K110" s="367" t="s">
        <v>780</v>
      </c>
      <c r="L110" s="345"/>
    </row>
    <row r="111" spans="1:12" x14ac:dyDescent="0.3">
      <c r="A111" s="346"/>
      <c r="B111" s="369"/>
      <c r="C111" s="368" t="s">
        <v>777</v>
      </c>
      <c r="D111" s="464"/>
      <c r="E111" s="346"/>
      <c r="F111" s="465"/>
      <c r="G111" s="346"/>
      <c r="H111" s="475"/>
      <c r="I111" s="475"/>
      <c r="J111" s="346"/>
      <c r="K111" s="369" t="s">
        <v>778</v>
      </c>
      <c r="L111" s="347"/>
    </row>
    <row r="112" spans="1:12" x14ac:dyDescent="0.3">
      <c r="A112" s="351">
        <v>30</v>
      </c>
      <c r="B112" s="367" t="s">
        <v>456</v>
      </c>
      <c r="C112" s="367" t="s">
        <v>457</v>
      </c>
      <c r="D112" s="351" t="s">
        <v>471</v>
      </c>
      <c r="E112" s="351" t="s">
        <v>355</v>
      </c>
      <c r="F112" s="476">
        <v>80000</v>
      </c>
      <c r="G112" s="476">
        <v>80000</v>
      </c>
      <c r="H112" s="476">
        <v>80000</v>
      </c>
      <c r="I112" s="476">
        <v>80000</v>
      </c>
      <c r="J112" s="469" t="s">
        <v>466</v>
      </c>
      <c r="K112" s="367" t="s">
        <v>467</v>
      </c>
      <c r="L112" s="345" t="s">
        <v>949</v>
      </c>
    </row>
    <row r="113" spans="1:14" x14ac:dyDescent="0.3">
      <c r="A113" s="351"/>
      <c r="B113" s="367" t="s">
        <v>505</v>
      </c>
      <c r="C113" s="367" t="s">
        <v>460</v>
      </c>
      <c r="D113" s="351"/>
      <c r="E113" s="351"/>
      <c r="F113" s="462" t="s">
        <v>133</v>
      </c>
      <c r="G113" s="462" t="s">
        <v>133</v>
      </c>
      <c r="H113" s="462" t="s">
        <v>133</v>
      </c>
      <c r="I113" s="462" t="s">
        <v>133</v>
      </c>
      <c r="J113" s="351" t="s">
        <v>468</v>
      </c>
      <c r="K113" s="367"/>
      <c r="L113" s="345"/>
    </row>
    <row r="114" spans="1:14" x14ac:dyDescent="0.3">
      <c r="A114" s="346"/>
      <c r="B114" s="368"/>
      <c r="C114" s="369" t="s">
        <v>461</v>
      </c>
      <c r="D114" s="473"/>
      <c r="E114" s="347"/>
      <c r="F114" s="474"/>
      <c r="G114" s="347"/>
      <c r="H114" s="475"/>
      <c r="I114" s="475"/>
      <c r="J114" s="346"/>
      <c r="K114" s="368"/>
      <c r="L114" s="347"/>
    </row>
    <row r="115" spans="1:14" x14ac:dyDescent="0.3">
      <c r="A115" s="351">
        <v>31</v>
      </c>
      <c r="B115" s="367" t="s">
        <v>456</v>
      </c>
      <c r="C115" s="367" t="s">
        <v>457</v>
      </c>
      <c r="D115" s="351" t="s">
        <v>473</v>
      </c>
      <c r="E115" s="469" t="s">
        <v>355</v>
      </c>
      <c r="F115" s="477">
        <v>288000</v>
      </c>
      <c r="G115" s="477">
        <v>288000</v>
      </c>
      <c r="H115" s="477">
        <v>288000</v>
      </c>
      <c r="I115" s="477">
        <v>288000</v>
      </c>
      <c r="J115" s="469" t="s">
        <v>466</v>
      </c>
      <c r="K115" s="367" t="s">
        <v>467</v>
      </c>
      <c r="L115" s="345" t="s">
        <v>949</v>
      </c>
    </row>
    <row r="116" spans="1:14" x14ac:dyDescent="0.3">
      <c r="A116" s="351"/>
      <c r="B116" s="367" t="s">
        <v>506</v>
      </c>
      <c r="C116" s="367" t="s">
        <v>460</v>
      </c>
      <c r="D116" s="351"/>
      <c r="E116" s="351"/>
      <c r="F116" s="462" t="s">
        <v>133</v>
      </c>
      <c r="G116" s="462" t="s">
        <v>133</v>
      </c>
      <c r="H116" s="462" t="s">
        <v>133</v>
      </c>
      <c r="I116" s="462" t="s">
        <v>133</v>
      </c>
      <c r="J116" s="351" t="s">
        <v>468</v>
      </c>
      <c r="K116" s="367"/>
      <c r="L116" s="345"/>
    </row>
    <row r="117" spans="1:14" x14ac:dyDescent="0.3">
      <c r="A117" s="346"/>
      <c r="B117" s="369"/>
      <c r="C117" s="369" t="s">
        <v>461</v>
      </c>
      <c r="D117" s="346"/>
      <c r="E117" s="346"/>
      <c r="F117" s="346"/>
      <c r="G117" s="346"/>
      <c r="H117" s="475"/>
      <c r="I117" s="475"/>
      <c r="J117" s="346"/>
      <c r="K117" s="369"/>
      <c r="L117" s="347"/>
    </row>
    <row r="118" spans="1:14" x14ac:dyDescent="0.3">
      <c r="A118" s="351">
        <v>32</v>
      </c>
      <c r="B118" s="367" t="s">
        <v>451</v>
      </c>
      <c r="C118" s="366" t="s">
        <v>775</v>
      </c>
      <c r="D118" s="351" t="s">
        <v>507</v>
      </c>
      <c r="E118" s="468">
        <v>35000</v>
      </c>
      <c r="F118" s="468">
        <v>35000</v>
      </c>
      <c r="G118" s="468">
        <v>80000</v>
      </c>
      <c r="H118" s="468">
        <v>80000</v>
      </c>
      <c r="I118" s="468">
        <v>80000</v>
      </c>
      <c r="J118" s="469" t="s">
        <v>466</v>
      </c>
      <c r="K118" s="367" t="s">
        <v>467</v>
      </c>
      <c r="L118" s="345" t="s">
        <v>949</v>
      </c>
    </row>
    <row r="119" spans="1:14" x14ac:dyDescent="0.3">
      <c r="A119" s="351"/>
      <c r="B119" s="367" t="s">
        <v>413</v>
      </c>
      <c r="C119" s="367" t="s">
        <v>776</v>
      </c>
      <c r="D119" s="351" t="s">
        <v>1209</v>
      </c>
      <c r="E119" s="462" t="s">
        <v>133</v>
      </c>
      <c r="F119" s="462" t="s">
        <v>133</v>
      </c>
      <c r="G119" s="462" t="s">
        <v>133</v>
      </c>
      <c r="H119" s="462" t="s">
        <v>133</v>
      </c>
      <c r="I119" s="462" t="s">
        <v>133</v>
      </c>
      <c r="J119" s="351" t="s">
        <v>468</v>
      </c>
      <c r="K119" s="367"/>
      <c r="L119" s="345"/>
    </row>
    <row r="120" spans="1:14" x14ac:dyDescent="0.3">
      <c r="A120" s="346"/>
      <c r="B120" s="369"/>
      <c r="C120" s="368" t="s">
        <v>777</v>
      </c>
      <c r="D120" s="346"/>
      <c r="E120" s="346"/>
      <c r="F120" s="346"/>
      <c r="G120" s="346"/>
      <c r="H120" s="379"/>
      <c r="I120" s="324"/>
      <c r="J120" s="346"/>
      <c r="K120" s="369"/>
      <c r="L120" s="347"/>
    </row>
    <row r="121" spans="1:14" x14ac:dyDescent="0.3">
      <c r="A121" s="317">
        <v>33</v>
      </c>
      <c r="B121" s="307" t="s">
        <v>912</v>
      </c>
      <c r="C121" s="307" t="s">
        <v>612</v>
      </c>
      <c r="D121" s="478" t="s">
        <v>913</v>
      </c>
      <c r="E121" s="479">
        <v>500000</v>
      </c>
      <c r="F121" s="479">
        <v>500000</v>
      </c>
      <c r="G121" s="479">
        <v>500000</v>
      </c>
      <c r="H121" s="479">
        <v>500000</v>
      </c>
      <c r="I121" s="479">
        <v>500000</v>
      </c>
      <c r="J121" s="480" t="s">
        <v>23</v>
      </c>
      <c r="K121" s="307" t="s">
        <v>624</v>
      </c>
      <c r="L121" s="345" t="s">
        <v>949</v>
      </c>
    </row>
    <row r="122" spans="1:14" x14ac:dyDescent="0.3">
      <c r="A122" s="321"/>
      <c r="B122" s="311" t="s">
        <v>613</v>
      </c>
      <c r="C122" s="311" t="s">
        <v>614</v>
      </c>
      <c r="D122" s="457" t="s">
        <v>615</v>
      </c>
      <c r="E122" s="481" t="s">
        <v>133</v>
      </c>
      <c r="F122" s="481" t="s">
        <v>133</v>
      </c>
      <c r="G122" s="481" t="s">
        <v>133</v>
      </c>
      <c r="H122" s="481" t="s">
        <v>133</v>
      </c>
      <c r="I122" s="481" t="s">
        <v>133</v>
      </c>
      <c r="J122" s="385" t="s">
        <v>607</v>
      </c>
      <c r="K122" s="311" t="s">
        <v>840</v>
      </c>
      <c r="L122" s="309"/>
    </row>
    <row r="123" spans="1:14" x14ac:dyDescent="0.3">
      <c r="A123" s="324"/>
      <c r="B123" s="313"/>
      <c r="C123" s="313"/>
      <c r="D123" s="363"/>
      <c r="E123" s="409"/>
      <c r="F123" s="389"/>
      <c r="G123" s="389"/>
      <c r="H123" s="389"/>
      <c r="I123" s="389"/>
      <c r="J123" s="389"/>
      <c r="K123" s="313" t="s">
        <v>841</v>
      </c>
      <c r="L123" s="330"/>
      <c r="M123" s="378"/>
      <c r="N123" s="349"/>
    </row>
    <row r="124" spans="1:14" s="527" customFormat="1" x14ac:dyDescent="0.3">
      <c r="A124" s="551">
        <v>34</v>
      </c>
      <c r="B124" s="552" t="s">
        <v>1389</v>
      </c>
      <c r="C124" s="552" t="s">
        <v>1390</v>
      </c>
      <c r="D124" s="551" t="s">
        <v>1391</v>
      </c>
      <c r="E124" s="553">
        <v>500000</v>
      </c>
      <c r="F124" s="553">
        <v>500000</v>
      </c>
      <c r="G124" s="553">
        <v>800000</v>
      </c>
      <c r="H124" s="553">
        <v>800000</v>
      </c>
      <c r="I124" s="553">
        <v>800000</v>
      </c>
      <c r="J124" s="391" t="s">
        <v>1394</v>
      </c>
      <c r="K124" s="552" t="s">
        <v>1395</v>
      </c>
      <c r="L124" s="551" t="s">
        <v>1398</v>
      </c>
      <c r="M124" s="550" t="s">
        <v>1401</v>
      </c>
      <c r="N124" s="550"/>
    </row>
    <row r="125" spans="1:14" s="527" customFormat="1" x14ac:dyDescent="0.3">
      <c r="A125" s="530"/>
      <c r="B125" s="554" t="s">
        <v>2099</v>
      </c>
      <c r="C125" s="554" t="s">
        <v>1392</v>
      </c>
      <c r="D125" s="530" t="s">
        <v>73</v>
      </c>
      <c r="E125" s="555" t="s">
        <v>133</v>
      </c>
      <c r="F125" s="555" t="s">
        <v>133</v>
      </c>
      <c r="G125" s="555" t="s">
        <v>133</v>
      </c>
      <c r="H125" s="555" t="s">
        <v>133</v>
      </c>
      <c r="I125" s="555" t="s">
        <v>133</v>
      </c>
      <c r="J125" s="393" t="s">
        <v>1396</v>
      </c>
      <c r="K125" s="554" t="s">
        <v>461</v>
      </c>
      <c r="L125" s="530" t="s">
        <v>157</v>
      </c>
      <c r="M125" s="550"/>
      <c r="N125" s="550"/>
    </row>
    <row r="126" spans="1:14" s="527" customFormat="1" x14ac:dyDescent="0.3">
      <c r="A126" s="530"/>
      <c r="B126" s="554" t="s">
        <v>162</v>
      </c>
      <c r="C126" s="554" t="s">
        <v>1393</v>
      </c>
      <c r="D126" s="530"/>
      <c r="E126" s="530"/>
      <c r="F126" s="530"/>
      <c r="G126" s="530"/>
      <c r="H126" s="530"/>
      <c r="I126" s="530"/>
      <c r="J126" s="393" t="s">
        <v>165</v>
      </c>
      <c r="K126" s="319"/>
      <c r="L126" s="530" t="s">
        <v>1399</v>
      </c>
      <c r="M126" s="550"/>
      <c r="N126" s="550"/>
    </row>
    <row r="127" spans="1:14" s="527" customFormat="1" x14ac:dyDescent="0.3">
      <c r="A127" s="530"/>
      <c r="B127" s="554"/>
      <c r="C127" s="554"/>
      <c r="D127" s="530"/>
      <c r="E127" s="555"/>
      <c r="F127" s="393"/>
      <c r="G127" s="393"/>
      <c r="H127" s="393"/>
      <c r="I127" s="393"/>
      <c r="J127" s="530"/>
      <c r="K127" s="556"/>
      <c r="L127" s="530" t="s">
        <v>1397</v>
      </c>
      <c r="M127" s="550"/>
      <c r="N127" s="550"/>
    </row>
    <row r="128" spans="1:14" s="527" customFormat="1" x14ac:dyDescent="0.3">
      <c r="A128" s="532"/>
      <c r="B128" s="557"/>
      <c r="C128" s="532"/>
      <c r="D128" s="532"/>
      <c r="E128" s="532"/>
      <c r="F128" s="532"/>
      <c r="G128" s="532"/>
      <c r="H128" s="532"/>
      <c r="I128" s="532"/>
      <c r="J128" s="532"/>
      <c r="K128" s="532"/>
      <c r="L128" s="532" t="s">
        <v>1400</v>
      </c>
      <c r="M128" s="550"/>
    </row>
    <row r="129" spans="1:13" s="527" customFormat="1" x14ac:dyDescent="0.3">
      <c r="A129" s="558"/>
      <c r="B129" s="559"/>
      <c r="C129" s="558"/>
      <c r="D129" s="558"/>
      <c r="E129" s="762">
        <f>SUM(E118:E128)</f>
        <v>1035000</v>
      </c>
      <c r="F129" s="762">
        <f>SUM(F103:F128)</f>
        <v>1831000</v>
      </c>
      <c r="G129" s="762">
        <f>SUM(G103:G128)</f>
        <v>2176000</v>
      </c>
      <c r="H129" s="762">
        <f>SUM(H103:H128)</f>
        <v>2176000</v>
      </c>
      <c r="I129" s="762">
        <f>SUM(I103:I128)</f>
        <v>2176000</v>
      </c>
      <c r="J129" s="400"/>
      <c r="K129" s="558"/>
      <c r="L129" s="558"/>
      <c r="M129" s="550"/>
    </row>
    <row r="130" spans="1:13" s="527" customFormat="1" x14ac:dyDescent="0.3">
      <c r="A130" s="550"/>
      <c r="B130" s="560"/>
      <c r="C130" s="550"/>
      <c r="D130" s="550"/>
      <c r="E130" s="352"/>
      <c r="F130" s="352"/>
      <c r="G130" s="352"/>
      <c r="H130" s="352"/>
      <c r="I130" s="352"/>
      <c r="J130" s="352"/>
      <c r="K130" s="550"/>
      <c r="L130" s="550"/>
      <c r="M130" s="550"/>
    </row>
    <row r="131" spans="1:13" s="527" customFormat="1" ht="18" x14ac:dyDescent="0.35">
      <c r="A131" s="550"/>
      <c r="B131" s="560"/>
      <c r="C131" s="550"/>
      <c r="D131" s="550"/>
      <c r="E131" s="550"/>
      <c r="F131" s="550"/>
      <c r="G131" s="550"/>
      <c r="H131" s="550"/>
      <c r="I131" s="550"/>
      <c r="J131" s="550"/>
      <c r="K131" s="550"/>
      <c r="L131" s="661">
        <v>115</v>
      </c>
      <c r="M131" s="550"/>
    </row>
    <row r="132" spans="1:13" s="527" customFormat="1" x14ac:dyDescent="0.3">
      <c r="A132" s="550"/>
      <c r="B132" s="560"/>
      <c r="C132" s="550"/>
      <c r="D132" s="550"/>
      <c r="E132" s="550"/>
      <c r="F132" s="550"/>
      <c r="G132" s="550"/>
      <c r="H132" s="550"/>
      <c r="I132" s="550"/>
      <c r="J132" s="550"/>
      <c r="K132" s="550"/>
      <c r="L132" s="550"/>
      <c r="M132" s="550"/>
    </row>
    <row r="133" spans="1:13" x14ac:dyDescent="0.3">
      <c r="A133" s="830" t="s">
        <v>0</v>
      </c>
      <c r="B133" s="833" t="s">
        <v>9</v>
      </c>
      <c r="C133" s="836" t="s">
        <v>5</v>
      </c>
      <c r="D133" s="317" t="s">
        <v>1</v>
      </c>
      <c r="E133" s="839" t="s">
        <v>12</v>
      </c>
      <c r="F133" s="839"/>
      <c r="G133" s="839"/>
      <c r="H133" s="839"/>
      <c r="I133" s="839"/>
      <c r="J133" s="317" t="s">
        <v>6</v>
      </c>
      <c r="K133" s="375" t="s">
        <v>8</v>
      </c>
      <c r="L133" s="317" t="s">
        <v>14</v>
      </c>
    </row>
    <row r="134" spans="1:13" x14ac:dyDescent="0.3">
      <c r="A134" s="831"/>
      <c r="B134" s="834"/>
      <c r="C134" s="837"/>
      <c r="D134" s="321" t="s">
        <v>2</v>
      </c>
      <c r="E134" s="376">
        <v>2561</v>
      </c>
      <c r="F134" s="317">
        <v>2562</v>
      </c>
      <c r="G134" s="377">
        <v>2563</v>
      </c>
      <c r="H134" s="376">
        <v>2564</v>
      </c>
      <c r="I134" s="376">
        <v>2565</v>
      </c>
      <c r="J134" s="321" t="s">
        <v>7</v>
      </c>
      <c r="K134" s="378" t="s">
        <v>3</v>
      </c>
      <c r="L134" s="321" t="s">
        <v>13</v>
      </c>
    </row>
    <row r="135" spans="1:13" x14ac:dyDescent="0.3">
      <c r="A135" s="832"/>
      <c r="B135" s="835"/>
      <c r="C135" s="838"/>
      <c r="D135" s="324"/>
      <c r="E135" s="379" t="s">
        <v>4</v>
      </c>
      <c r="F135" s="324" t="s">
        <v>4</v>
      </c>
      <c r="G135" s="380" t="s">
        <v>4</v>
      </c>
      <c r="H135" s="379" t="s">
        <v>4</v>
      </c>
      <c r="I135" s="379" t="s">
        <v>4</v>
      </c>
      <c r="J135" s="324"/>
      <c r="K135" s="381"/>
      <c r="L135" s="324"/>
    </row>
    <row r="136" spans="1:13" x14ac:dyDescent="0.3">
      <c r="A136" s="351">
        <v>35</v>
      </c>
      <c r="B136" s="367" t="s">
        <v>1695</v>
      </c>
      <c r="C136" s="367" t="s">
        <v>457</v>
      </c>
      <c r="D136" s="351" t="s">
        <v>488</v>
      </c>
      <c r="E136" s="469" t="s">
        <v>355</v>
      </c>
      <c r="F136" s="477" t="s">
        <v>355</v>
      </c>
      <c r="G136" s="476">
        <v>208000</v>
      </c>
      <c r="H136" s="476">
        <v>208000</v>
      </c>
      <c r="I136" s="476">
        <v>208000</v>
      </c>
      <c r="J136" s="469" t="s">
        <v>466</v>
      </c>
      <c r="K136" s="367" t="s">
        <v>467</v>
      </c>
      <c r="L136" s="345" t="s">
        <v>949</v>
      </c>
    </row>
    <row r="137" spans="1:13" x14ac:dyDescent="0.3">
      <c r="A137" s="351"/>
      <c r="B137" s="367" t="s">
        <v>1696</v>
      </c>
      <c r="C137" s="367" t="s">
        <v>460</v>
      </c>
      <c r="D137" s="351"/>
      <c r="E137" s="351"/>
      <c r="F137" s="462"/>
      <c r="G137" s="462" t="s">
        <v>133</v>
      </c>
      <c r="H137" s="462" t="s">
        <v>133</v>
      </c>
      <c r="I137" s="462" t="s">
        <v>133</v>
      </c>
      <c r="J137" s="351" t="s">
        <v>468</v>
      </c>
      <c r="K137" s="367"/>
      <c r="L137" s="345"/>
    </row>
    <row r="138" spans="1:13" x14ac:dyDescent="0.3">
      <c r="A138" s="351"/>
      <c r="B138" s="367" t="s">
        <v>1697</v>
      </c>
      <c r="C138" s="367" t="s">
        <v>461</v>
      </c>
      <c r="D138" s="351"/>
      <c r="E138" s="351"/>
      <c r="F138" s="462"/>
      <c r="G138" s="462"/>
      <c r="H138" s="462"/>
      <c r="I138" s="462"/>
      <c r="J138" s="351"/>
      <c r="K138" s="367"/>
      <c r="L138" s="345"/>
    </row>
    <row r="139" spans="1:13" x14ac:dyDescent="0.3">
      <c r="A139" s="346"/>
      <c r="B139" s="369" t="s">
        <v>52</v>
      </c>
      <c r="C139" s="369"/>
      <c r="D139" s="346"/>
      <c r="E139" s="346"/>
      <c r="F139" s="346"/>
      <c r="G139" s="346"/>
      <c r="H139" s="475"/>
      <c r="I139" s="475"/>
      <c r="J139" s="346"/>
      <c r="K139" s="369"/>
      <c r="L139" s="347"/>
    </row>
    <row r="140" spans="1:13" x14ac:dyDescent="0.3">
      <c r="A140" s="351">
        <v>36</v>
      </c>
      <c r="B140" s="367" t="s">
        <v>456</v>
      </c>
      <c r="C140" s="367" t="s">
        <v>457</v>
      </c>
      <c r="D140" s="351" t="s">
        <v>1700</v>
      </c>
      <c r="E140" s="469" t="s">
        <v>355</v>
      </c>
      <c r="F140" s="477" t="s">
        <v>355</v>
      </c>
      <c r="G140" s="476">
        <v>400000</v>
      </c>
      <c r="H140" s="476">
        <v>400000</v>
      </c>
      <c r="I140" s="476">
        <v>400000</v>
      </c>
      <c r="J140" s="469" t="s">
        <v>466</v>
      </c>
      <c r="K140" s="367" t="s">
        <v>467</v>
      </c>
      <c r="L140" s="345" t="s">
        <v>949</v>
      </c>
    </row>
    <row r="141" spans="1:13" x14ac:dyDescent="0.3">
      <c r="A141" s="351"/>
      <c r="B141" s="367" t="s">
        <v>1698</v>
      </c>
      <c r="C141" s="367" t="s">
        <v>460</v>
      </c>
      <c r="D141" s="351"/>
      <c r="E141" s="351"/>
      <c r="F141" s="462"/>
      <c r="G141" s="462" t="s">
        <v>133</v>
      </c>
      <c r="H141" s="462" t="s">
        <v>133</v>
      </c>
      <c r="I141" s="462" t="s">
        <v>133</v>
      </c>
      <c r="J141" s="351" t="s">
        <v>468</v>
      </c>
      <c r="K141" s="367"/>
      <c r="L141" s="345"/>
    </row>
    <row r="142" spans="1:13" x14ac:dyDescent="0.3">
      <c r="A142" s="351"/>
      <c r="B142" s="367" t="s">
        <v>1699</v>
      </c>
      <c r="C142" s="367" t="s">
        <v>461</v>
      </c>
      <c r="D142" s="351"/>
      <c r="E142" s="351"/>
      <c r="F142" s="462"/>
      <c r="G142" s="462"/>
      <c r="H142" s="462"/>
      <c r="I142" s="462"/>
      <c r="J142" s="351"/>
      <c r="K142" s="367"/>
      <c r="L142" s="345"/>
    </row>
    <row r="143" spans="1:13" x14ac:dyDescent="0.3">
      <c r="A143" s="346"/>
      <c r="B143" s="369" t="s">
        <v>52</v>
      </c>
      <c r="C143" s="369"/>
      <c r="D143" s="346"/>
      <c r="E143" s="346"/>
      <c r="F143" s="346"/>
      <c r="G143" s="346"/>
      <c r="H143" s="475"/>
      <c r="I143" s="475"/>
      <c r="J143" s="346"/>
      <c r="K143" s="369"/>
      <c r="L143" s="347"/>
    </row>
    <row r="144" spans="1:13" x14ac:dyDescent="0.3">
      <c r="A144" s="351">
        <v>37</v>
      </c>
      <c r="B144" s="367" t="s">
        <v>456</v>
      </c>
      <c r="C144" s="367" t="s">
        <v>457</v>
      </c>
      <c r="D144" s="351" t="s">
        <v>1209</v>
      </c>
      <c r="E144" s="469" t="s">
        <v>355</v>
      </c>
      <c r="F144" s="477" t="s">
        <v>355</v>
      </c>
      <c r="G144" s="476">
        <v>128000</v>
      </c>
      <c r="H144" s="476">
        <v>128000</v>
      </c>
      <c r="I144" s="476">
        <v>128000</v>
      </c>
      <c r="J144" s="469" t="s">
        <v>466</v>
      </c>
      <c r="K144" s="367" t="s">
        <v>467</v>
      </c>
      <c r="L144" s="345" t="s">
        <v>949</v>
      </c>
    </row>
    <row r="145" spans="1:12" x14ac:dyDescent="0.3">
      <c r="A145" s="351"/>
      <c r="B145" s="367" t="s">
        <v>1755</v>
      </c>
      <c r="C145" s="367" t="s">
        <v>460</v>
      </c>
      <c r="D145" s="351"/>
      <c r="E145" s="351"/>
      <c r="F145" s="462"/>
      <c r="G145" s="462" t="s">
        <v>133</v>
      </c>
      <c r="H145" s="462" t="s">
        <v>133</v>
      </c>
      <c r="I145" s="462" t="s">
        <v>133</v>
      </c>
      <c r="J145" s="351" t="s">
        <v>468</v>
      </c>
      <c r="K145" s="367"/>
      <c r="L145" s="345"/>
    </row>
    <row r="146" spans="1:12" x14ac:dyDescent="0.3">
      <c r="A146" s="346"/>
      <c r="B146" s="369" t="s">
        <v>418</v>
      </c>
      <c r="C146" s="369" t="s">
        <v>461</v>
      </c>
      <c r="D146" s="346"/>
      <c r="E146" s="346"/>
      <c r="F146" s="465"/>
      <c r="G146" s="465"/>
      <c r="H146" s="465"/>
      <c r="I146" s="465"/>
      <c r="J146" s="346"/>
      <c r="K146" s="369"/>
      <c r="L146" s="347"/>
    </row>
    <row r="147" spans="1:12" x14ac:dyDescent="0.3">
      <c r="A147" s="351">
        <v>38</v>
      </c>
      <c r="B147" s="367" t="s">
        <v>1803</v>
      </c>
      <c r="C147" s="367" t="s">
        <v>457</v>
      </c>
      <c r="D147" s="351" t="s">
        <v>1804</v>
      </c>
      <c r="E147" s="469" t="s">
        <v>355</v>
      </c>
      <c r="F147" s="477" t="s">
        <v>355</v>
      </c>
      <c r="G147" s="476">
        <v>128000</v>
      </c>
      <c r="H147" s="476">
        <v>128000</v>
      </c>
      <c r="I147" s="476">
        <v>128000</v>
      </c>
      <c r="J147" s="469" t="s">
        <v>466</v>
      </c>
      <c r="K147" s="367" t="s">
        <v>467</v>
      </c>
      <c r="L147" s="345" t="s">
        <v>949</v>
      </c>
    </row>
    <row r="148" spans="1:12" x14ac:dyDescent="0.3">
      <c r="A148" s="351"/>
      <c r="B148" s="367" t="s">
        <v>49</v>
      </c>
      <c r="C148" s="367" t="s">
        <v>460</v>
      </c>
      <c r="D148" s="351"/>
      <c r="E148" s="351"/>
      <c r="F148" s="462"/>
      <c r="G148" s="462" t="s">
        <v>133</v>
      </c>
      <c r="H148" s="462" t="s">
        <v>133</v>
      </c>
      <c r="I148" s="462" t="s">
        <v>133</v>
      </c>
      <c r="J148" s="351" t="s">
        <v>468</v>
      </c>
      <c r="K148" s="367"/>
      <c r="L148" s="345"/>
    </row>
    <row r="149" spans="1:12" x14ac:dyDescent="0.3">
      <c r="A149" s="346"/>
      <c r="B149" s="369" t="s">
        <v>72</v>
      </c>
      <c r="C149" s="369" t="s">
        <v>461</v>
      </c>
      <c r="D149" s="346"/>
      <c r="E149" s="346"/>
      <c r="F149" s="465"/>
      <c r="G149" s="465"/>
      <c r="H149" s="465"/>
      <c r="I149" s="465"/>
      <c r="J149" s="346"/>
      <c r="K149" s="369"/>
      <c r="L149" s="347"/>
    </row>
    <row r="150" spans="1:12" x14ac:dyDescent="0.3">
      <c r="A150" s="351">
        <v>39</v>
      </c>
      <c r="B150" s="367" t="s">
        <v>2046</v>
      </c>
      <c r="C150" s="367" t="s">
        <v>2049</v>
      </c>
      <c r="D150" s="351" t="s">
        <v>2047</v>
      </c>
      <c r="E150" s="469">
        <v>100000</v>
      </c>
      <c r="F150" s="477">
        <v>100000</v>
      </c>
      <c r="G150" s="476">
        <v>100000</v>
      </c>
      <c r="H150" s="476">
        <v>100000</v>
      </c>
      <c r="I150" s="476">
        <v>100000</v>
      </c>
      <c r="J150" s="469" t="s">
        <v>2057</v>
      </c>
      <c r="K150" s="367" t="s">
        <v>2048</v>
      </c>
      <c r="L150" s="345" t="s">
        <v>949</v>
      </c>
    </row>
    <row r="151" spans="1:12" x14ac:dyDescent="0.3">
      <c r="A151" s="351"/>
      <c r="B151" s="367"/>
      <c r="C151" s="367" t="s">
        <v>2050</v>
      </c>
      <c r="D151" s="351"/>
      <c r="E151" s="462" t="s">
        <v>133</v>
      </c>
      <c r="F151" s="462" t="s">
        <v>133</v>
      </c>
      <c r="G151" s="462" t="s">
        <v>133</v>
      </c>
      <c r="H151" s="462" t="s">
        <v>133</v>
      </c>
      <c r="I151" s="462" t="s">
        <v>133</v>
      </c>
      <c r="J151" s="351" t="s">
        <v>367</v>
      </c>
      <c r="K151" s="367"/>
      <c r="L151" s="345"/>
    </row>
    <row r="152" spans="1:12" x14ac:dyDescent="0.3">
      <c r="A152" s="346"/>
      <c r="B152" s="369"/>
      <c r="C152" s="369" t="s">
        <v>2051</v>
      </c>
      <c r="D152" s="346"/>
      <c r="E152" s="346"/>
      <c r="F152" s="465"/>
      <c r="G152" s="465"/>
      <c r="H152" s="465"/>
      <c r="I152" s="465"/>
      <c r="J152" s="346"/>
      <c r="K152" s="369"/>
      <c r="L152" s="347"/>
    </row>
    <row r="153" spans="1:12" x14ac:dyDescent="0.3">
      <c r="A153" s="349"/>
      <c r="B153" s="371"/>
      <c r="C153" s="371"/>
      <c r="D153" s="349"/>
      <c r="E153" s="773">
        <f>SUM(E136:E152)</f>
        <v>100000</v>
      </c>
      <c r="F153" s="773">
        <f>SUM(F136:F152)</f>
        <v>100000</v>
      </c>
      <c r="G153" s="773">
        <f>SUM(G136:G152)</f>
        <v>964000</v>
      </c>
      <c r="H153" s="773">
        <f>SUM(H136:H152)</f>
        <v>964000</v>
      </c>
      <c r="I153" s="773">
        <f>SUM(I136:I152)</f>
        <v>964000</v>
      </c>
      <c r="J153" s="352"/>
      <c r="K153" s="371"/>
      <c r="L153" s="349"/>
    </row>
    <row r="154" spans="1:12" x14ac:dyDescent="0.3">
      <c r="A154" s="349"/>
      <c r="B154" s="433"/>
      <c r="C154" s="349"/>
      <c r="D154" s="349"/>
      <c r="E154" s="483">
        <f>SUM(E29,E64,E97,E129,E153,)</f>
        <v>2270500</v>
      </c>
      <c r="F154" s="483">
        <f>SUM(F29,F64,F97,F129,F153,)</f>
        <v>5135500</v>
      </c>
      <c r="G154" s="483">
        <f>SUM(G64,G97,G129,G153,)</f>
        <v>6428000</v>
      </c>
      <c r="H154" s="483">
        <f>SUM(H29,H64,H97,H129,H153,)</f>
        <v>7736000</v>
      </c>
      <c r="I154" s="483">
        <f>SUM(I29,I64,I97,I129,I153,)</f>
        <v>7736000</v>
      </c>
      <c r="J154" s="483">
        <f>SUM(E154:I154)</f>
        <v>29306000</v>
      </c>
      <c r="K154" s="349"/>
      <c r="L154" s="349"/>
    </row>
    <row r="155" spans="1:12" x14ac:dyDescent="0.3">
      <c r="A155" s="349"/>
      <c r="B155" s="433"/>
      <c r="C155" s="349"/>
      <c r="D155" s="349"/>
      <c r="E155" s="349"/>
      <c r="F155" s="349"/>
      <c r="G155" s="349"/>
      <c r="H155" s="349"/>
      <c r="I155" s="349"/>
      <c r="J155" s="349"/>
      <c r="K155" s="349"/>
      <c r="L155" s="349"/>
    </row>
    <row r="156" spans="1:12" x14ac:dyDescent="0.3">
      <c r="A156" s="349"/>
      <c r="B156" s="433"/>
      <c r="C156" s="371"/>
      <c r="D156" s="349"/>
      <c r="E156" s="349"/>
      <c r="F156" s="349"/>
      <c r="G156" s="349"/>
      <c r="H156" s="482"/>
      <c r="I156" s="482"/>
      <c r="J156" s="349"/>
      <c r="K156" s="371"/>
      <c r="L156" s="349"/>
    </row>
    <row r="157" spans="1:12" x14ac:dyDescent="0.3">
      <c r="A157" s="349"/>
      <c r="B157" s="433"/>
      <c r="C157" s="371"/>
      <c r="D157" s="349"/>
      <c r="E157" s="482"/>
      <c r="F157" s="482"/>
      <c r="G157" s="482"/>
      <c r="H157" s="349"/>
      <c r="I157" s="349"/>
      <c r="J157" s="349"/>
      <c r="K157" s="371"/>
      <c r="L157" s="349"/>
    </row>
    <row r="158" spans="1:12" x14ac:dyDescent="0.3">
      <c r="A158" s="349"/>
      <c r="B158" s="371"/>
      <c r="C158" s="349"/>
      <c r="D158" s="349"/>
      <c r="E158" s="349"/>
      <c r="F158" s="349"/>
      <c r="G158" s="349"/>
      <c r="H158" s="349"/>
      <c r="I158" s="349"/>
      <c r="J158" s="349"/>
      <c r="K158" s="371"/>
      <c r="L158" s="349"/>
    </row>
    <row r="159" spans="1:12" x14ac:dyDescent="0.3">
      <c r="A159" s="349"/>
      <c r="B159" s="433"/>
      <c r="C159" s="371"/>
      <c r="D159" s="349"/>
      <c r="E159" s="349"/>
      <c r="F159" s="349"/>
      <c r="G159" s="349"/>
      <c r="H159" s="482"/>
      <c r="I159" s="482"/>
      <c r="J159" s="349"/>
      <c r="K159" s="371"/>
      <c r="L159" s="349"/>
    </row>
    <row r="160" spans="1:12" x14ac:dyDescent="0.3">
      <c r="A160" s="349"/>
      <c r="B160" s="433"/>
      <c r="C160" s="371"/>
      <c r="D160" s="349"/>
      <c r="E160" s="349"/>
      <c r="F160" s="349"/>
      <c r="G160" s="349"/>
      <c r="H160" s="349"/>
      <c r="I160" s="349"/>
      <c r="J160" s="349"/>
      <c r="K160" s="371"/>
      <c r="L160" s="349"/>
    </row>
    <row r="161" spans="1:12" x14ac:dyDescent="0.3">
      <c r="A161" s="352"/>
      <c r="B161" s="433"/>
      <c r="C161" s="349"/>
      <c r="D161" s="349"/>
      <c r="E161" s="349"/>
      <c r="F161" s="349"/>
      <c r="G161" s="349"/>
      <c r="H161" s="349"/>
      <c r="I161" s="349"/>
      <c r="J161" s="349"/>
      <c r="K161" s="371"/>
      <c r="L161" s="349"/>
    </row>
    <row r="162" spans="1:12" x14ac:dyDescent="0.3">
      <c r="A162" s="349"/>
      <c r="B162" s="433"/>
      <c r="C162" s="371"/>
      <c r="D162" s="349"/>
      <c r="E162" s="349"/>
      <c r="F162" s="349"/>
      <c r="G162" s="349"/>
      <c r="H162" s="482"/>
      <c r="I162" s="482"/>
      <c r="J162" s="349"/>
      <c r="K162" s="371"/>
      <c r="L162" s="349"/>
    </row>
    <row r="163" spans="1:12" x14ac:dyDescent="0.3">
      <c r="A163" s="349"/>
      <c r="B163" s="433"/>
      <c r="C163" s="371"/>
      <c r="D163" s="349"/>
      <c r="E163" s="349"/>
      <c r="F163" s="349"/>
      <c r="G163" s="349"/>
      <c r="H163" s="349"/>
      <c r="I163" s="349"/>
      <c r="J163" s="349"/>
      <c r="K163" s="371"/>
      <c r="L163" s="349"/>
    </row>
    <row r="164" spans="1:12" ht="18" x14ac:dyDescent="0.35">
      <c r="A164" s="349"/>
      <c r="B164" s="433"/>
      <c r="C164" s="349"/>
      <c r="D164" s="349"/>
      <c r="E164" s="349"/>
      <c r="F164" s="349"/>
      <c r="G164" s="349"/>
      <c r="H164" s="349"/>
      <c r="I164" s="349"/>
      <c r="J164" s="349"/>
      <c r="K164" s="349"/>
      <c r="L164" s="661">
        <v>116</v>
      </c>
    </row>
    <row r="165" spans="1:12" x14ac:dyDescent="0.3">
      <c r="A165" s="349"/>
      <c r="B165" s="433"/>
      <c r="C165" s="371"/>
      <c r="D165" s="349"/>
      <c r="E165" s="349"/>
      <c r="F165" s="349"/>
      <c r="G165" s="349"/>
      <c r="H165" s="482"/>
      <c r="I165" s="482"/>
      <c r="J165" s="349"/>
      <c r="K165" s="371"/>
      <c r="L165" s="349"/>
    </row>
    <row r="166" spans="1:12" x14ac:dyDescent="0.3">
      <c r="A166" s="349"/>
      <c r="B166" s="433"/>
      <c r="C166" s="371"/>
      <c r="D166" s="349"/>
      <c r="E166" s="349"/>
      <c r="F166" s="349"/>
      <c r="G166" s="482"/>
      <c r="H166" s="371"/>
      <c r="I166" s="371"/>
      <c r="J166" s="349"/>
      <c r="K166" s="371"/>
      <c r="L166" s="349"/>
    </row>
    <row r="167" spans="1:12" x14ac:dyDescent="0.3">
      <c r="A167" s="349"/>
      <c r="B167" s="371"/>
      <c r="C167" s="371"/>
      <c r="D167" s="349"/>
      <c r="E167" s="349"/>
      <c r="F167" s="349"/>
      <c r="G167" s="349"/>
      <c r="H167" s="349"/>
      <c r="I167" s="349"/>
      <c r="J167" s="349"/>
      <c r="K167" s="371"/>
      <c r="L167" s="349"/>
    </row>
    <row r="168" spans="1:12" x14ac:dyDescent="0.3">
      <c r="A168" s="349"/>
      <c r="B168" s="371"/>
      <c r="C168" s="371"/>
      <c r="D168" s="349"/>
      <c r="E168" s="349"/>
      <c r="F168" s="349"/>
      <c r="G168" s="349"/>
      <c r="H168" s="349"/>
      <c r="I168" s="349"/>
      <c r="J168" s="349"/>
      <c r="K168" s="371"/>
      <c r="L168" s="349"/>
    </row>
    <row r="169" spans="1:12" x14ac:dyDescent="0.3">
      <c r="A169" s="349"/>
      <c r="B169" s="371"/>
      <c r="C169" s="371"/>
      <c r="D169" s="349"/>
      <c r="E169" s="349"/>
      <c r="F169" s="349"/>
      <c r="G169" s="349"/>
      <c r="H169" s="349"/>
      <c r="I169" s="349"/>
      <c r="J169" s="349"/>
      <c r="K169" s="371"/>
      <c r="L169" s="349"/>
    </row>
    <row r="170" spans="1:12" ht="51" x14ac:dyDescent="0.9">
      <c r="A170" s="854" t="s">
        <v>1811</v>
      </c>
      <c r="B170" s="854"/>
      <c r="C170" s="854"/>
      <c r="D170" s="854"/>
      <c r="E170" s="854"/>
      <c r="F170" s="854"/>
      <c r="G170" s="854"/>
      <c r="H170" s="854"/>
      <c r="I170" s="854"/>
      <c r="J170" s="854"/>
      <c r="K170" s="854"/>
      <c r="L170" s="854"/>
    </row>
    <row r="171" spans="1:12" x14ac:dyDescent="0.3">
      <c r="A171" s="349"/>
      <c r="B171" s="371"/>
      <c r="C171" s="371"/>
      <c r="D171" s="349"/>
      <c r="E171" s="349"/>
      <c r="F171" s="349"/>
      <c r="G171" s="349"/>
      <c r="H171" s="482"/>
      <c r="I171" s="482"/>
      <c r="J171" s="349"/>
      <c r="K171" s="371"/>
      <c r="L171" s="349"/>
    </row>
    <row r="172" spans="1:12" ht="51" x14ac:dyDescent="0.9">
      <c r="A172" s="853" t="s">
        <v>1812</v>
      </c>
      <c r="B172" s="853"/>
      <c r="C172" s="853"/>
      <c r="D172" s="853"/>
      <c r="E172" s="853"/>
      <c r="F172" s="853"/>
      <c r="G172" s="853"/>
      <c r="H172" s="853"/>
      <c r="I172" s="853"/>
      <c r="J172" s="853"/>
      <c r="K172" s="853"/>
      <c r="L172" s="853"/>
    </row>
    <row r="173" spans="1:12" ht="51" x14ac:dyDescent="0.9">
      <c r="A173" s="562"/>
      <c r="B173" s="562"/>
      <c r="C173" s="562"/>
      <c r="D173" s="562"/>
      <c r="E173" s="562"/>
      <c r="F173" s="562"/>
      <c r="G173" s="562"/>
      <c r="H173" s="562"/>
      <c r="I173" s="562"/>
      <c r="J173" s="562"/>
      <c r="K173" s="562"/>
      <c r="L173" s="562"/>
    </row>
    <row r="174" spans="1:12" ht="51" x14ac:dyDescent="0.9">
      <c r="A174" s="853" t="s">
        <v>15</v>
      </c>
      <c r="B174" s="853"/>
      <c r="C174" s="853"/>
      <c r="D174" s="853"/>
      <c r="E174" s="853"/>
      <c r="F174" s="853"/>
      <c r="G174" s="853"/>
      <c r="H174" s="853"/>
      <c r="I174" s="853"/>
      <c r="J174" s="853"/>
      <c r="K174" s="853"/>
      <c r="L174" s="853"/>
    </row>
    <row r="175" spans="1:12" ht="51" x14ac:dyDescent="0.9">
      <c r="A175" s="853" t="s">
        <v>1813</v>
      </c>
      <c r="B175" s="853"/>
      <c r="C175" s="853"/>
      <c r="D175" s="853"/>
      <c r="E175" s="853"/>
      <c r="F175" s="853"/>
      <c r="G175" s="853"/>
      <c r="H175" s="853"/>
      <c r="I175" s="853"/>
      <c r="J175" s="853"/>
      <c r="K175" s="853"/>
      <c r="L175" s="853"/>
    </row>
    <row r="176" spans="1:12" x14ac:dyDescent="0.3">
      <c r="A176" s="349"/>
      <c r="B176" s="433"/>
      <c r="C176" s="371"/>
      <c r="D176" s="349"/>
      <c r="E176" s="349"/>
      <c r="F176" s="349"/>
      <c r="G176" s="349"/>
      <c r="H176" s="482"/>
      <c r="I176" s="482"/>
      <c r="J176" s="349"/>
      <c r="K176" s="371"/>
      <c r="L176" s="349"/>
    </row>
    <row r="177" spans="1:12" x14ac:dyDescent="0.3">
      <c r="A177" s="349"/>
      <c r="B177" s="433"/>
      <c r="C177" s="371"/>
      <c r="D177" s="349"/>
      <c r="E177" s="349"/>
      <c r="F177" s="349"/>
      <c r="G177" s="349"/>
      <c r="H177" s="349"/>
      <c r="I177" s="349"/>
      <c r="J177" s="349"/>
      <c r="K177" s="371"/>
      <c r="L177" s="349"/>
    </row>
    <row r="178" spans="1:12" x14ac:dyDescent="0.3">
      <c r="A178" s="349"/>
      <c r="B178" s="433"/>
      <c r="C178" s="371"/>
      <c r="D178" s="349"/>
      <c r="E178" s="349"/>
      <c r="F178" s="349"/>
      <c r="G178" s="349"/>
      <c r="H178" s="482"/>
      <c r="I178" s="482"/>
      <c r="J178" s="349"/>
      <c r="K178" s="371"/>
      <c r="L178" s="349"/>
    </row>
    <row r="179" spans="1:12" x14ac:dyDescent="0.3">
      <c r="A179" s="349"/>
      <c r="B179" s="371"/>
      <c r="C179" s="371"/>
      <c r="D179" s="349"/>
      <c r="E179" s="349"/>
      <c r="F179" s="349"/>
      <c r="G179" s="482"/>
      <c r="H179" s="349"/>
      <c r="I179" s="349"/>
      <c r="J179" s="349"/>
      <c r="K179" s="371"/>
      <c r="L179" s="349"/>
    </row>
    <row r="180" spans="1:12" x14ac:dyDescent="0.3">
      <c r="A180" s="349"/>
      <c r="B180" s="433"/>
      <c r="C180" s="371"/>
      <c r="D180" s="349"/>
      <c r="E180" s="349"/>
      <c r="F180" s="349"/>
      <c r="G180" s="349"/>
      <c r="H180" s="349"/>
      <c r="I180" s="349"/>
      <c r="J180" s="349"/>
      <c r="K180" s="371"/>
      <c r="L180" s="349"/>
    </row>
    <row r="181" spans="1:12" x14ac:dyDescent="0.3">
      <c r="A181" s="349"/>
      <c r="B181" s="433"/>
      <c r="C181" s="371"/>
      <c r="D181" s="349"/>
      <c r="E181" s="349"/>
      <c r="F181" s="349"/>
      <c r="G181" s="349"/>
      <c r="H181" s="371"/>
      <c r="I181" s="371"/>
      <c r="J181" s="349"/>
      <c r="K181" s="349"/>
      <c r="L181" s="349"/>
    </row>
    <row r="182" spans="1:12" x14ac:dyDescent="0.3">
      <c r="A182" s="349"/>
      <c r="B182" s="433"/>
      <c r="C182" s="371"/>
      <c r="D182" s="349"/>
      <c r="E182" s="349"/>
      <c r="F182" s="349"/>
      <c r="G182" s="349"/>
      <c r="H182" s="482"/>
      <c r="I182" s="482"/>
      <c r="J182" s="349"/>
      <c r="K182" s="371"/>
      <c r="L182" s="349"/>
    </row>
    <row r="183" spans="1:12" x14ac:dyDescent="0.3">
      <c r="A183" s="349"/>
      <c r="B183" s="433"/>
      <c r="C183" s="371"/>
      <c r="D183" s="349"/>
      <c r="E183" s="482"/>
      <c r="F183" s="482"/>
      <c r="G183" s="482"/>
      <c r="H183" s="349"/>
      <c r="I183" s="349"/>
      <c r="J183" s="349"/>
      <c r="K183" s="371"/>
      <c r="L183" s="349"/>
    </row>
    <row r="184" spans="1:12" x14ac:dyDescent="0.3">
      <c r="A184" s="349"/>
      <c r="B184" s="371"/>
      <c r="C184" s="371"/>
      <c r="D184" s="349"/>
      <c r="E184" s="349"/>
      <c r="F184" s="349"/>
      <c r="G184" s="349"/>
      <c r="H184" s="349"/>
      <c r="I184" s="349"/>
      <c r="J184" s="349"/>
      <c r="K184" s="371"/>
      <c r="L184" s="349"/>
    </row>
    <row r="185" spans="1:12" x14ac:dyDescent="0.3">
      <c r="A185" s="349"/>
      <c r="B185" s="433"/>
      <c r="C185" s="349"/>
      <c r="D185" s="349"/>
      <c r="E185" s="349"/>
      <c r="F185" s="349"/>
      <c r="G185" s="349"/>
      <c r="H185" s="349"/>
      <c r="I185" s="349"/>
      <c r="J185" s="349"/>
      <c r="K185" s="349"/>
      <c r="L185" s="349"/>
    </row>
    <row r="186" spans="1:12" x14ac:dyDescent="0.3">
      <c r="A186" s="349"/>
      <c r="B186" s="371"/>
      <c r="C186" s="371"/>
      <c r="D186" s="349"/>
      <c r="E186" s="349"/>
      <c r="F186" s="349"/>
      <c r="G186" s="349"/>
      <c r="H186" s="482"/>
      <c r="I186" s="482"/>
      <c r="J186" s="349"/>
      <c r="K186" s="371"/>
      <c r="L186" s="349"/>
    </row>
    <row r="187" spans="1:12" x14ac:dyDescent="0.3">
      <c r="A187" s="349"/>
      <c r="B187" s="371"/>
      <c r="C187" s="371"/>
      <c r="D187" s="349"/>
      <c r="E187" s="482"/>
      <c r="F187" s="482"/>
      <c r="G187" s="482"/>
      <c r="H187" s="349"/>
      <c r="I187" s="349"/>
      <c r="J187" s="349"/>
      <c r="K187" s="371"/>
      <c r="L187" s="349"/>
    </row>
    <row r="188" spans="1:12" x14ac:dyDescent="0.3">
      <c r="A188" s="349"/>
      <c r="B188" s="371"/>
      <c r="C188" s="349"/>
      <c r="D188" s="349"/>
      <c r="E188" s="349"/>
      <c r="F188" s="349"/>
      <c r="G188" s="349"/>
      <c r="H188" s="349"/>
      <c r="I188" s="349"/>
      <c r="J188" s="349"/>
      <c r="K188" s="349"/>
      <c r="L188" s="349"/>
    </row>
    <row r="189" spans="1:12" x14ac:dyDescent="0.3">
      <c r="A189" s="349"/>
      <c r="B189" s="371"/>
      <c r="C189" s="371"/>
      <c r="D189" s="349"/>
      <c r="E189" s="349"/>
      <c r="F189" s="349"/>
      <c r="G189" s="349"/>
      <c r="H189" s="482"/>
      <c r="I189" s="482"/>
      <c r="J189" s="349"/>
      <c r="K189" s="371"/>
      <c r="L189" s="349"/>
    </row>
    <row r="190" spans="1:12" ht="51" x14ac:dyDescent="0.9">
      <c r="A190" s="854"/>
      <c r="B190" s="854"/>
      <c r="C190" s="854"/>
      <c r="D190" s="854"/>
      <c r="E190" s="854"/>
      <c r="F190" s="854"/>
      <c r="G190" s="854"/>
      <c r="H190" s="854"/>
      <c r="I190" s="854"/>
      <c r="J190" s="854"/>
      <c r="K190" s="854"/>
      <c r="L190" s="854"/>
    </row>
    <row r="191" spans="1:12" x14ac:dyDescent="0.3">
      <c r="A191" s="349"/>
      <c r="B191" s="371"/>
      <c r="C191" s="371"/>
      <c r="D191" s="349"/>
      <c r="E191" s="349"/>
      <c r="F191" s="349"/>
      <c r="G191" s="349"/>
      <c r="H191" s="482"/>
      <c r="I191" s="482"/>
      <c r="J191" s="349"/>
      <c r="K191" s="371"/>
      <c r="L191" s="349"/>
    </row>
    <row r="192" spans="1:12" ht="51" x14ac:dyDescent="0.9">
      <c r="A192" s="853" t="s">
        <v>1814</v>
      </c>
      <c r="B192" s="853"/>
      <c r="C192" s="853"/>
      <c r="D192" s="853"/>
      <c r="E192" s="853"/>
      <c r="F192" s="853"/>
      <c r="G192" s="853"/>
      <c r="H192" s="853"/>
      <c r="I192" s="853"/>
      <c r="J192" s="853"/>
      <c r="K192" s="853"/>
      <c r="L192" s="853"/>
    </row>
    <row r="193" spans="1:12" ht="51" x14ac:dyDescent="0.9">
      <c r="A193" s="562"/>
      <c r="B193" s="562"/>
      <c r="C193" s="562"/>
      <c r="D193" s="562"/>
      <c r="E193" s="562"/>
      <c r="F193" s="562"/>
      <c r="G193" s="562"/>
      <c r="H193" s="562"/>
      <c r="I193" s="562"/>
      <c r="J193" s="562"/>
      <c r="K193" s="562"/>
      <c r="L193" s="562"/>
    </row>
    <row r="194" spans="1:12" ht="51" x14ac:dyDescent="0.9">
      <c r="A194" s="853"/>
      <c r="B194" s="853"/>
      <c r="C194" s="853"/>
      <c r="D194" s="853"/>
      <c r="E194" s="853"/>
      <c r="F194" s="853"/>
      <c r="G194" s="853"/>
      <c r="H194" s="853"/>
      <c r="I194" s="853"/>
      <c r="J194" s="853"/>
      <c r="K194" s="853"/>
      <c r="L194" s="853"/>
    </row>
    <row r="195" spans="1:12" ht="51" x14ac:dyDescent="0.9">
      <c r="A195" s="853"/>
      <c r="B195" s="853"/>
      <c r="C195" s="853"/>
      <c r="D195" s="853"/>
      <c r="E195" s="853"/>
      <c r="F195" s="853"/>
      <c r="G195" s="853"/>
      <c r="H195" s="853"/>
      <c r="I195" s="853"/>
      <c r="J195" s="853"/>
      <c r="K195" s="853"/>
      <c r="L195" s="853"/>
    </row>
    <row r="196" spans="1:12" x14ac:dyDescent="0.3">
      <c r="A196" s="349"/>
      <c r="B196" s="433"/>
      <c r="C196" s="371"/>
      <c r="D196" s="349"/>
      <c r="E196" s="349"/>
      <c r="F196" s="349"/>
      <c r="G196" s="349"/>
      <c r="H196" s="482"/>
      <c r="I196" s="482"/>
      <c r="J196" s="349"/>
      <c r="K196" s="371"/>
      <c r="L196" s="349"/>
    </row>
    <row r="197" spans="1:12" x14ac:dyDescent="0.3">
      <c r="A197" s="349"/>
      <c r="B197" s="371"/>
      <c r="C197" s="371"/>
      <c r="D197" s="349"/>
      <c r="E197" s="349"/>
      <c r="F197" s="349"/>
      <c r="G197" s="349"/>
      <c r="H197" s="349"/>
      <c r="I197" s="349"/>
      <c r="J197" s="349"/>
      <c r="K197" s="349"/>
      <c r="L197" s="349"/>
    </row>
    <row r="198" spans="1:12" x14ac:dyDescent="0.3">
      <c r="A198" s="349"/>
      <c r="B198" s="433"/>
      <c r="C198" s="371"/>
      <c r="D198" s="349"/>
      <c r="E198" s="349"/>
      <c r="F198" s="349"/>
      <c r="G198" s="349"/>
      <c r="H198" s="482"/>
      <c r="I198" s="482"/>
      <c r="J198" s="349"/>
      <c r="K198" s="371"/>
      <c r="L198" s="349"/>
    </row>
    <row r="199" spans="1:12" x14ac:dyDescent="0.3">
      <c r="A199" s="349"/>
      <c r="B199" s="433"/>
      <c r="C199" s="371"/>
      <c r="D199" s="349"/>
      <c r="E199" s="349"/>
      <c r="F199" s="349"/>
      <c r="G199" s="482"/>
      <c r="H199" s="349"/>
      <c r="I199" s="349"/>
      <c r="J199" s="349"/>
      <c r="K199" s="371"/>
      <c r="L199" s="349"/>
    </row>
    <row r="200" spans="1:12" x14ac:dyDescent="0.3">
      <c r="A200" s="349"/>
      <c r="B200" s="371"/>
      <c r="C200" s="371"/>
      <c r="D200" s="349"/>
      <c r="E200" s="349"/>
      <c r="F200" s="349"/>
      <c r="G200" s="349"/>
      <c r="H200" s="371"/>
      <c r="I200" s="371"/>
      <c r="J200" s="349"/>
      <c r="K200" s="349"/>
      <c r="L200" s="349"/>
    </row>
    <row r="201" spans="1:12" x14ac:dyDescent="0.3">
      <c r="A201" s="349"/>
      <c r="B201" s="371"/>
      <c r="C201" s="371"/>
      <c r="D201" s="349"/>
      <c r="E201" s="349"/>
      <c r="F201" s="349"/>
      <c r="G201" s="349"/>
      <c r="H201" s="482"/>
      <c r="I201" s="482"/>
      <c r="J201" s="349"/>
      <c r="K201" s="371"/>
      <c r="L201" s="349"/>
    </row>
    <row r="202" spans="1:12" x14ac:dyDescent="0.3">
      <c r="A202" s="349"/>
      <c r="B202" s="371"/>
      <c r="C202" s="371"/>
      <c r="D202" s="349"/>
      <c r="E202" s="349"/>
      <c r="F202" s="349"/>
      <c r="G202" s="349"/>
      <c r="H202" s="371"/>
      <c r="I202" s="371"/>
      <c r="J202" s="349"/>
      <c r="K202" s="371"/>
      <c r="L202" s="349"/>
    </row>
    <row r="203" spans="1:12" x14ac:dyDescent="0.3">
      <c r="A203" s="349"/>
      <c r="B203" s="371"/>
      <c r="C203" s="371"/>
      <c r="D203" s="349"/>
      <c r="E203" s="349"/>
      <c r="F203" s="349"/>
      <c r="G203" s="349"/>
      <c r="H203" s="349"/>
      <c r="I203" s="349"/>
      <c r="J203" s="349"/>
      <c r="K203" s="349"/>
      <c r="L203" s="349"/>
    </row>
    <row r="204" spans="1:12" x14ac:dyDescent="0.3">
      <c r="A204" s="349"/>
      <c r="B204" s="433"/>
      <c r="C204" s="371"/>
      <c r="D204" s="349"/>
      <c r="E204" s="349"/>
      <c r="F204" s="349"/>
      <c r="G204" s="349"/>
      <c r="H204" s="482"/>
      <c r="I204" s="482"/>
      <c r="J204" s="349"/>
      <c r="K204" s="371"/>
      <c r="L204" s="349"/>
    </row>
    <row r="205" spans="1:12" x14ac:dyDescent="0.3">
      <c r="A205" s="349"/>
      <c r="B205" s="371"/>
      <c r="C205" s="371"/>
      <c r="D205" s="349"/>
      <c r="E205" s="349"/>
      <c r="F205" s="349"/>
      <c r="G205" s="482"/>
      <c r="H205" s="371"/>
      <c r="I205" s="371"/>
      <c r="J205" s="349"/>
      <c r="K205" s="371"/>
      <c r="L205" s="349"/>
    </row>
    <row r="206" spans="1:12" x14ac:dyDescent="0.3">
      <c r="A206" s="349"/>
      <c r="B206" s="433"/>
      <c r="C206" s="371"/>
      <c r="D206" s="349"/>
      <c r="E206" s="349"/>
      <c r="F206" s="349"/>
      <c r="G206" s="349"/>
      <c r="H206" s="349"/>
      <c r="I206" s="349"/>
      <c r="J206" s="349"/>
      <c r="K206" s="371"/>
      <c r="L206" s="349"/>
    </row>
    <row r="207" spans="1:12" x14ac:dyDescent="0.3">
      <c r="A207" s="349"/>
      <c r="B207" s="433"/>
      <c r="C207" s="371"/>
      <c r="D207" s="349"/>
      <c r="E207" s="349"/>
      <c r="F207" s="349"/>
      <c r="G207" s="349"/>
      <c r="H207" s="482"/>
      <c r="I207" s="482"/>
      <c r="J207" s="349"/>
      <c r="K207" s="371"/>
      <c r="L207" s="349"/>
    </row>
    <row r="208" spans="1:12" x14ac:dyDescent="0.3">
      <c r="A208" s="349"/>
      <c r="B208" s="433"/>
      <c r="C208" s="371"/>
      <c r="D208" s="349"/>
      <c r="E208" s="349"/>
      <c r="F208" s="349"/>
      <c r="G208" s="482"/>
      <c r="H208" s="371"/>
      <c r="I208" s="371"/>
      <c r="J208" s="349"/>
      <c r="K208" s="371"/>
      <c r="L208" s="349"/>
    </row>
    <row r="209" spans="1:12" x14ac:dyDescent="0.3">
      <c r="A209" s="349"/>
      <c r="B209" s="433"/>
      <c r="C209" s="371"/>
      <c r="D209" s="349"/>
      <c r="E209" s="349"/>
      <c r="F209" s="349"/>
      <c r="G209" s="349"/>
      <c r="H209" s="349"/>
      <c r="I209" s="349"/>
      <c r="J209" s="349"/>
      <c r="K209" s="371"/>
      <c r="L209" s="349"/>
    </row>
    <row r="210" spans="1:12" x14ac:dyDescent="0.3">
      <c r="A210" s="349"/>
      <c r="B210" s="433"/>
      <c r="C210" s="371"/>
      <c r="D210" s="349"/>
      <c r="E210" s="482"/>
      <c r="F210" s="482"/>
      <c r="G210" s="349"/>
      <c r="H210" s="482"/>
      <c r="I210" s="482"/>
      <c r="J210" s="349"/>
      <c r="K210" s="371"/>
      <c r="L210" s="349"/>
    </row>
    <row r="211" spans="1:12" x14ac:dyDescent="0.3">
      <c r="A211" s="349"/>
      <c r="B211" s="433"/>
      <c r="C211" s="371"/>
      <c r="D211" s="349"/>
      <c r="E211" s="349"/>
      <c r="F211" s="349"/>
      <c r="G211" s="349"/>
      <c r="H211" s="371"/>
      <c r="I211" s="371"/>
      <c r="J211" s="349"/>
      <c r="K211" s="349"/>
      <c r="L211" s="349"/>
    </row>
    <row r="212" spans="1:12" x14ac:dyDescent="0.3">
      <c r="A212" s="349"/>
      <c r="B212" s="371"/>
      <c r="C212" s="349"/>
      <c r="D212" s="349"/>
      <c r="E212" s="349"/>
      <c r="F212" s="349"/>
      <c r="G212" s="349"/>
      <c r="H212" s="349"/>
      <c r="I212" s="349"/>
      <c r="J212" s="349"/>
      <c r="K212" s="349"/>
      <c r="L212" s="349"/>
    </row>
    <row r="213" spans="1:12" x14ac:dyDescent="0.3">
      <c r="A213" s="349"/>
      <c r="B213" s="433"/>
      <c r="C213" s="371"/>
      <c r="D213" s="349"/>
      <c r="E213" s="482"/>
      <c r="F213" s="482"/>
      <c r="G213" s="349"/>
      <c r="H213" s="482"/>
      <c r="I213" s="482"/>
      <c r="J213" s="349"/>
      <c r="K213" s="371"/>
      <c r="L213" s="349"/>
    </row>
    <row r="214" spans="1:12" x14ac:dyDescent="0.3">
      <c r="A214" s="349"/>
      <c r="B214" s="433"/>
      <c r="C214" s="371"/>
      <c r="D214" s="349"/>
      <c r="E214" s="349"/>
      <c r="F214" s="349"/>
      <c r="G214" s="349"/>
      <c r="H214" s="349"/>
      <c r="I214" s="349"/>
      <c r="J214" s="349"/>
      <c r="K214" s="371"/>
      <c r="L214" s="349"/>
    </row>
    <row r="215" spans="1:12" x14ac:dyDescent="0.3">
      <c r="A215" s="349"/>
      <c r="B215" s="433"/>
      <c r="C215" s="371"/>
      <c r="D215" s="349"/>
      <c r="E215" s="349"/>
      <c r="F215" s="349"/>
      <c r="G215" s="349"/>
      <c r="H215" s="371"/>
      <c r="I215" s="371"/>
      <c r="J215" s="349"/>
      <c r="K215" s="349"/>
      <c r="L215" s="349"/>
    </row>
    <row r="216" spans="1:12" x14ac:dyDescent="0.3">
      <c r="A216" s="349"/>
      <c r="B216" s="433"/>
      <c r="C216" s="371"/>
      <c r="D216" s="349"/>
      <c r="E216" s="482"/>
      <c r="F216" s="482"/>
      <c r="G216" s="349"/>
      <c r="H216" s="482"/>
      <c r="I216" s="482"/>
      <c r="J216" s="349"/>
      <c r="K216" s="371"/>
      <c r="L216" s="349"/>
    </row>
    <row r="217" spans="1:12" x14ac:dyDescent="0.3">
      <c r="A217" s="349"/>
      <c r="B217" s="433"/>
      <c r="C217" s="371"/>
      <c r="D217" s="349"/>
      <c r="E217" s="349"/>
      <c r="F217" s="349"/>
      <c r="G217" s="349"/>
      <c r="H217" s="349"/>
      <c r="I217" s="349"/>
      <c r="J217" s="349"/>
      <c r="K217" s="371"/>
      <c r="L217" s="349"/>
    </row>
    <row r="218" spans="1:12" x14ac:dyDescent="0.3">
      <c r="A218" s="349"/>
      <c r="B218" s="433"/>
      <c r="C218" s="371"/>
      <c r="D218" s="349"/>
      <c r="E218" s="349"/>
      <c r="F218" s="349"/>
      <c r="G218" s="349"/>
      <c r="H218" s="371"/>
      <c r="I218" s="371"/>
      <c r="J218" s="349"/>
      <c r="K218" s="349"/>
      <c r="L218" s="349"/>
    </row>
    <row r="219" spans="1:12" x14ac:dyDescent="0.3">
      <c r="A219" s="349"/>
      <c r="B219" s="433"/>
      <c r="C219" s="371"/>
      <c r="D219" s="349"/>
      <c r="E219" s="349"/>
      <c r="F219" s="349"/>
      <c r="G219" s="349"/>
      <c r="H219" s="371"/>
      <c r="I219" s="371"/>
      <c r="J219" s="349"/>
      <c r="K219" s="349"/>
      <c r="L219" s="349"/>
    </row>
    <row r="220" spans="1:12" x14ac:dyDescent="0.3">
      <c r="A220" s="349"/>
      <c r="B220" s="433"/>
      <c r="C220" s="349"/>
      <c r="D220" s="349"/>
      <c r="E220" s="349"/>
      <c r="F220" s="349"/>
      <c r="G220" s="349"/>
      <c r="H220" s="349"/>
      <c r="I220" s="349"/>
      <c r="J220" s="349"/>
      <c r="K220" s="349"/>
      <c r="L220" s="349"/>
    </row>
    <row r="221" spans="1:12" x14ac:dyDescent="0.3">
      <c r="A221" s="349"/>
      <c r="B221" s="433"/>
      <c r="C221" s="349"/>
      <c r="D221" s="349"/>
      <c r="E221" s="349"/>
      <c r="F221" s="349"/>
      <c r="G221" s="349"/>
      <c r="H221" s="349"/>
      <c r="I221" s="349"/>
      <c r="J221" s="349"/>
      <c r="K221" s="349"/>
      <c r="L221" s="349"/>
    </row>
    <row r="222" spans="1:12" x14ac:dyDescent="0.3">
      <c r="A222" s="349"/>
      <c r="B222" s="433"/>
      <c r="C222" s="349"/>
      <c r="D222" s="349"/>
      <c r="E222" s="349"/>
      <c r="F222" s="349"/>
      <c r="G222" s="349"/>
      <c r="H222" s="349"/>
      <c r="I222" s="349"/>
      <c r="J222" s="349"/>
      <c r="K222" s="349"/>
      <c r="L222" s="349"/>
    </row>
    <row r="223" spans="1:12" x14ac:dyDescent="0.3">
      <c r="A223" s="349"/>
      <c r="B223" s="433"/>
      <c r="C223" s="349"/>
      <c r="D223" s="349"/>
      <c r="E223" s="349"/>
      <c r="F223" s="349"/>
      <c r="G223" s="349"/>
      <c r="H223" s="349"/>
      <c r="I223" s="349"/>
      <c r="J223" s="349"/>
      <c r="K223" s="349"/>
      <c r="L223" s="349"/>
    </row>
    <row r="224" spans="1:12" x14ac:dyDescent="0.3">
      <c r="A224" s="349"/>
      <c r="B224" s="433"/>
      <c r="C224" s="349"/>
      <c r="D224" s="349"/>
      <c r="E224" s="349"/>
      <c r="F224" s="349"/>
      <c r="G224" s="349"/>
      <c r="H224" s="349"/>
      <c r="I224" s="349"/>
      <c r="J224" s="349"/>
      <c r="K224" s="349"/>
      <c r="L224" s="349"/>
    </row>
    <row r="225" spans="1:12" x14ac:dyDescent="0.3">
      <c r="A225" s="349"/>
      <c r="B225" s="433"/>
      <c r="C225" s="349"/>
      <c r="D225" s="349"/>
      <c r="E225" s="349"/>
      <c r="F225" s="349"/>
      <c r="G225" s="349"/>
      <c r="H225" s="349"/>
      <c r="I225" s="349"/>
      <c r="J225" s="349"/>
      <c r="K225" s="349"/>
      <c r="L225" s="349"/>
    </row>
    <row r="226" spans="1:12" x14ac:dyDescent="0.3">
      <c r="A226" s="352"/>
      <c r="B226" s="433"/>
      <c r="C226" s="349"/>
      <c r="D226" s="349"/>
      <c r="E226" s="349"/>
      <c r="F226" s="349"/>
      <c r="G226" s="349"/>
      <c r="H226" s="349"/>
      <c r="I226" s="349"/>
      <c r="J226" s="349"/>
      <c r="K226" s="349"/>
      <c r="L226" s="349"/>
    </row>
    <row r="227" spans="1:12" x14ac:dyDescent="0.3">
      <c r="A227" s="352"/>
      <c r="B227" s="372"/>
      <c r="C227" s="372"/>
      <c r="D227" s="352"/>
      <c r="E227" s="483"/>
      <c r="F227" s="483"/>
      <c r="G227" s="352"/>
      <c r="H227" s="352"/>
      <c r="I227" s="352"/>
      <c r="J227" s="352"/>
      <c r="K227" s="372"/>
      <c r="L227" s="352"/>
    </row>
    <row r="228" spans="1:12" x14ac:dyDescent="0.3">
      <c r="A228" s="352"/>
      <c r="B228" s="372"/>
      <c r="C228" s="372"/>
      <c r="D228" s="352"/>
      <c r="E228" s="352"/>
      <c r="F228" s="352"/>
      <c r="G228" s="352"/>
      <c r="H228" s="352"/>
      <c r="I228" s="352"/>
      <c r="J228" s="352"/>
      <c r="K228" s="372"/>
      <c r="L228" s="352"/>
    </row>
    <row r="229" spans="1:12" x14ac:dyDescent="0.3">
      <c r="A229" s="352"/>
      <c r="B229" s="372"/>
      <c r="C229" s="372"/>
      <c r="D229" s="352"/>
      <c r="E229" s="352"/>
      <c r="F229" s="352"/>
      <c r="G229" s="352"/>
      <c r="H229" s="352"/>
      <c r="I229" s="352"/>
      <c r="J229" s="352"/>
      <c r="K229" s="352"/>
      <c r="L229" s="352"/>
    </row>
    <row r="230" spans="1:12" x14ac:dyDescent="0.3">
      <c r="A230" s="352"/>
      <c r="B230" s="433"/>
      <c r="C230" s="349"/>
      <c r="D230" s="349"/>
      <c r="E230" s="349"/>
      <c r="F230" s="349"/>
      <c r="G230" s="349"/>
      <c r="H230" s="349"/>
      <c r="I230" s="349"/>
      <c r="J230" s="349"/>
      <c r="K230" s="349"/>
      <c r="L230" s="349"/>
    </row>
    <row r="231" spans="1:12" x14ac:dyDescent="0.3">
      <c r="A231" s="352"/>
      <c r="B231" s="433"/>
      <c r="C231" s="349"/>
      <c r="D231" s="349"/>
      <c r="E231" s="349"/>
      <c r="F231" s="349"/>
      <c r="G231" s="349"/>
      <c r="H231" s="349"/>
      <c r="I231" s="349"/>
      <c r="J231" s="349"/>
      <c r="K231" s="349"/>
      <c r="L231" s="349"/>
    </row>
    <row r="232" spans="1:12" x14ac:dyDescent="0.3">
      <c r="A232" s="352"/>
      <c r="B232" s="433"/>
      <c r="C232" s="349"/>
      <c r="D232" s="349"/>
      <c r="E232" s="349"/>
      <c r="F232" s="349"/>
      <c r="G232" s="349"/>
      <c r="H232" s="349"/>
      <c r="I232" s="349"/>
      <c r="J232" s="349"/>
      <c r="K232" s="349"/>
      <c r="L232" s="349"/>
    </row>
    <row r="233" spans="1:12" x14ac:dyDescent="0.3">
      <c r="B233" s="433"/>
      <c r="C233" s="349"/>
      <c r="D233" s="349"/>
      <c r="E233" s="349"/>
      <c r="F233" s="349"/>
      <c r="G233" s="349"/>
      <c r="H233" s="349"/>
      <c r="I233" s="349"/>
      <c r="J233" s="349"/>
      <c r="K233" s="349"/>
      <c r="L233" s="349"/>
    </row>
    <row r="234" spans="1:12" x14ac:dyDescent="0.3">
      <c r="B234" s="433"/>
      <c r="C234" s="349"/>
      <c r="D234" s="349"/>
      <c r="E234" s="349"/>
      <c r="F234" s="349"/>
      <c r="G234" s="349"/>
      <c r="H234" s="349"/>
      <c r="I234" s="349"/>
      <c r="J234" s="349"/>
      <c r="K234" s="349"/>
      <c r="L234" s="349"/>
    </row>
    <row r="235" spans="1:12" x14ac:dyDescent="0.3">
      <c r="B235" s="433"/>
      <c r="C235" s="349"/>
      <c r="D235" s="349"/>
      <c r="E235" s="349"/>
      <c r="F235" s="349"/>
      <c r="G235" s="349"/>
      <c r="H235" s="349"/>
      <c r="I235" s="349"/>
      <c r="J235" s="349"/>
      <c r="K235" s="349"/>
      <c r="L235" s="349"/>
    </row>
    <row r="236" spans="1:12" x14ac:dyDescent="0.3">
      <c r="B236" s="433"/>
      <c r="C236" s="349"/>
      <c r="D236" s="349"/>
      <c r="E236" s="349"/>
      <c r="F236" s="349"/>
      <c r="G236" s="349"/>
      <c r="H236" s="349"/>
      <c r="I236" s="349"/>
      <c r="J236" s="349"/>
      <c r="K236" s="349"/>
      <c r="L236" s="349"/>
    </row>
    <row r="237" spans="1:12" x14ac:dyDescent="0.3">
      <c r="B237" s="433"/>
      <c r="C237" s="349"/>
      <c r="D237" s="349"/>
      <c r="E237" s="349"/>
      <c r="F237" s="349"/>
      <c r="G237" s="349"/>
      <c r="H237" s="349"/>
      <c r="I237" s="349"/>
      <c r="J237" s="349"/>
      <c r="K237" s="349"/>
      <c r="L237" s="349"/>
    </row>
    <row r="238" spans="1:12" x14ac:dyDescent="0.3">
      <c r="B238" s="433"/>
      <c r="C238" s="349"/>
      <c r="D238" s="349"/>
      <c r="E238" s="349"/>
      <c r="F238" s="349"/>
      <c r="G238" s="349"/>
      <c r="H238" s="349"/>
      <c r="I238" s="349"/>
      <c r="J238" s="349"/>
      <c r="K238" s="349"/>
      <c r="L238" s="349"/>
    </row>
    <row r="239" spans="1:12" x14ac:dyDescent="0.3">
      <c r="B239" s="433"/>
      <c r="C239" s="349"/>
      <c r="D239" s="349"/>
      <c r="E239" s="349"/>
      <c r="F239" s="349"/>
      <c r="G239" s="349"/>
      <c r="H239" s="349"/>
      <c r="I239" s="349"/>
      <c r="J239" s="349"/>
      <c r="K239" s="349"/>
      <c r="L239" s="349"/>
    </row>
    <row r="240" spans="1:12" x14ac:dyDescent="0.3">
      <c r="A240" s="484"/>
      <c r="B240" s="433"/>
      <c r="C240" s="349"/>
      <c r="D240" s="349"/>
      <c r="E240" s="349"/>
      <c r="F240" s="349"/>
      <c r="G240" s="349"/>
      <c r="H240" s="349"/>
      <c r="I240" s="349"/>
      <c r="J240" s="349"/>
      <c r="K240" s="349"/>
      <c r="L240" s="349"/>
    </row>
    <row r="241" spans="1:12" x14ac:dyDescent="0.3">
      <c r="A241" s="484"/>
      <c r="B241" s="433"/>
      <c r="C241" s="349"/>
      <c r="D241" s="349"/>
      <c r="E241" s="349"/>
      <c r="F241" s="349"/>
      <c r="G241" s="349"/>
      <c r="H241" s="349"/>
      <c r="I241" s="349"/>
      <c r="J241" s="349"/>
      <c r="K241" s="349"/>
      <c r="L241" s="349"/>
    </row>
    <row r="242" spans="1:12" x14ac:dyDescent="0.3">
      <c r="A242" s="484"/>
      <c r="B242" s="433"/>
      <c r="C242" s="349"/>
      <c r="D242" s="349"/>
      <c r="E242" s="349"/>
      <c r="F242" s="349"/>
      <c r="G242" s="349"/>
      <c r="H242" s="349"/>
      <c r="I242" s="349"/>
      <c r="J242" s="349"/>
      <c r="K242" s="349"/>
      <c r="L242" s="349"/>
    </row>
    <row r="243" spans="1:12" x14ac:dyDescent="0.3">
      <c r="A243" s="484"/>
      <c r="B243" s="433"/>
      <c r="C243" s="349"/>
      <c r="D243" s="349"/>
      <c r="E243" s="349"/>
      <c r="F243" s="349"/>
      <c r="G243" s="349"/>
      <c r="H243" s="349"/>
      <c r="I243" s="349"/>
      <c r="J243" s="349"/>
      <c r="K243" s="349"/>
      <c r="L243" s="349"/>
    </row>
    <row r="244" spans="1:12" x14ac:dyDescent="0.3">
      <c r="A244" s="484"/>
      <c r="B244" s="433"/>
      <c r="C244" s="349"/>
      <c r="D244" s="349"/>
      <c r="E244" s="349"/>
      <c r="F244" s="349"/>
      <c r="G244" s="349"/>
      <c r="H244" s="349"/>
      <c r="I244" s="349"/>
      <c r="J244" s="349"/>
      <c r="K244" s="349"/>
      <c r="L244" s="349"/>
    </row>
    <row r="245" spans="1:12" x14ac:dyDescent="0.3">
      <c r="A245" s="484"/>
      <c r="B245" s="433"/>
      <c r="C245" s="349"/>
      <c r="D245" s="349"/>
      <c r="E245" s="349"/>
      <c r="F245" s="349"/>
      <c r="G245" s="349"/>
      <c r="H245" s="349"/>
      <c r="I245" s="349"/>
      <c r="J245" s="349"/>
      <c r="K245" s="349"/>
      <c r="L245" s="349"/>
    </row>
    <row r="246" spans="1:12" x14ac:dyDescent="0.3">
      <c r="A246" s="484"/>
      <c r="B246" s="433"/>
      <c r="C246" s="349"/>
      <c r="D246" s="349"/>
      <c r="E246" s="349"/>
      <c r="F246" s="349"/>
      <c r="G246" s="349"/>
      <c r="H246" s="349"/>
      <c r="I246" s="349"/>
      <c r="J246" s="349"/>
      <c r="K246" s="349"/>
      <c r="L246" s="349"/>
    </row>
    <row r="247" spans="1:12" x14ac:dyDescent="0.3">
      <c r="A247" s="484"/>
      <c r="B247" s="433"/>
      <c r="C247" s="349"/>
      <c r="D247" s="349"/>
      <c r="E247" s="349"/>
      <c r="F247" s="349"/>
      <c r="G247" s="349"/>
      <c r="H247" s="349"/>
      <c r="I247" s="349"/>
      <c r="J247" s="349"/>
      <c r="K247" s="349"/>
      <c r="L247" s="349"/>
    </row>
    <row r="248" spans="1:12" x14ac:dyDescent="0.3">
      <c r="A248" s="484"/>
      <c r="B248" s="433"/>
      <c r="C248" s="349"/>
      <c r="D248" s="349"/>
      <c r="E248" s="349"/>
      <c r="F248" s="349"/>
      <c r="G248" s="349"/>
      <c r="H248" s="349"/>
      <c r="I248" s="349"/>
      <c r="J248" s="349"/>
      <c r="K248" s="349"/>
      <c r="L248" s="349"/>
    </row>
    <row r="249" spans="1:12" x14ac:dyDescent="0.3">
      <c r="A249" s="484"/>
      <c r="B249" s="433"/>
      <c r="C249" s="349"/>
      <c r="D249" s="349"/>
      <c r="E249" s="349"/>
      <c r="F249" s="349"/>
      <c r="G249" s="349"/>
      <c r="H249" s="349"/>
      <c r="I249" s="349"/>
      <c r="J249" s="349"/>
      <c r="K249" s="349"/>
      <c r="L249" s="349"/>
    </row>
    <row r="250" spans="1:12" x14ac:dyDescent="0.3">
      <c r="A250" s="484"/>
      <c r="B250" s="433"/>
      <c r="C250" s="349"/>
      <c r="D250" s="349"/>
      <c r="E250" s="349"/>
      <c r="F250" s="349"/>
      <c r="G250" s="349"/>
      <c r="H250" s="349"/>
      <c r="I250" s="349"/>
      <c r="J250" s="349"/>
      <c r="K250" s="349"/>
      <c r="L250" s="349"/>
    </row>
    <row r="251" spans="1:12" x14ac:dyDescent="0.3">
      <c r="A251" s="352"/>
      <c r="B251" s="433"/>
      <c r="C251" s="349"/>
      <c r="D251" s="349"/>
      <c r="E251" s="349"/>
      <c r="F251" s="349"/>
      <c r="G251" s="349"/>
      <c r="H251" s="349"/>
      <c r="I251" s="349"/>
      <c r="J251" s="349"/>
      <c r="K251" s="349"/>
      <c r="L251" s="349"/>
    </row>
    <row r="252" spans="1:12" x14ac:dyDescent="0.3">
      <c r="A252" s="352"/>
      <c r="B252" s="433"/>
      <c r="C252" s="349"/>
      <c r="D252" s="349"/>
      <c r="E252" s="349"/>
      <c r="F252" s="349"/>
      <c r="G252" s="349"/>
      <c r="H252" s="349"/>
      <c r="I252" s="349"/>
      <c r="J252" s="349"/>
      <c r="K252" s="349"/>
      <c r="L252" s="349"/>
    </row>
    <row r="253" spans="1:12" x14ac:dyDescent="0.3">
      <c r="A253" s="352"/>
      <c r="B253" s="433"/>
      <c r="C253" s="349"/>
      <c r="D253" s="349"/>
      <c r="E253" s="349"/>
      <c r="F253" s="349"/>
      <c r="G253" s="349"/>
      <c r="H253" s="349"/>
      <c r="I253" s="349"/>
      <c r="J253" s="349"/>
      <c r="K253" s="349"/>
      <c r="L253" s="349"/>
    </row>
    <row r="254" spans="1:12" x14ac:dyDescent="0.3">
      <c r="A254" s="352"/>
      <c r="B254" s="433"/>
      <c r="C254" s="349"/>
      <c r="D254" s="349"/>
      <c r="E254" s="349"/>
      <c r="F254" s="349"/>
      <c r="G254" s="349"/>
      <c r="H254" s="349"/>
      <c r="I254" s="349"/>
      <c r="J254" s="349"/>
      <c r="K254" s="349"/>
      <c r="L254" s="349"/>
    </row>
    <row r="255" spans="1:12" x14ac:dyDescent="0.3">
      <c r="A255" s="352"/>
      <c r="B255" s="433"/>
      <c r="C255" s="349"/>
      <c r="D255" s="349"/>
      <c r="E255" s="349"/>
      <c r="F255" s="349"/>
      <c r="G255" s="349"/>
      <c r="H255" s="349"/>
      <c r="I255" s="349"/>
      <c r="J255" s="349"/>
      <c r="K255" s="349"/>
      <c r="L255" s="349"/>
    </row>
    <row r="256" spans="1:12" x14ac:dyDescent="0.3">
      <c r="A256" s="352"/>
      <c r="B256" s="433"/>
      <c r="C256" s="349"/>
      <c r="D256" s="349"/>
      <c r="E256" s="349"/>
      <c r="F256" s="349"/>
      <c r="G256" s="349"/>
      <c r="H256" s="349"/>
      <c r="I256" s="349"/>
      <c r="J256" s="349"/>
      <c r="K256" s="349"/>
      <c r="L256" s="349"/>
    </row>
    <row r="257" spans="1:12" x14ac:dyDescent="0.3">
      <c r="A257" s="352"/>
      <c r="B257" s="433"/>
      <c r="C257" s="349"/>
      <c r="D257" s="349"/>
      <c r="E257" s="349"/>
      <c r="F257" s="349"/>
      <c r="G257" s="349"/>
      <c r="H257" s="349"/>
      <c r="I257" s="349"/>
      <c r="J257" s="349"/>
      <c r="K257" s="349"/>
      <c r="L257" s="349"/>
    </row>
    <row r="258" spans="1:12" x14ac:dyDescent="0.3">
      <c r="A258" s="352"/>
      <c r="B258" s="433"/>
      <c r="C258" s="349"/>
      <c r="D258" s="349"/>
      <c r="E258" s="349"/>
      <c r="F258" s="349"/>
      <c r="G258" s="349"/>
      <c r="H258" s="349"/>
      <c r="I258" s="349"/>
      <c r="J258" s="349"/>
      <c r="K258" s="349"/>
      <c r="L258" s="349"/>
    </row>
    <row r="259" spans="1:12" x14ac:dyDescent="0.3">
      <c r="A259" s="352"/>
      <c r="B259" s="433"/>
      <c r="C259" s="349"/>
      <c r="D259" s="349"/>
      <c r="E259" s="349"/>
      <c r="F259" s="349"/>
      <c r="G259" s="349"/>
      <c r="H259" s="349"/>
      <c r="I259" s="349"/>
      <c r="J259" s="349"/>
      <c r="K259" s="349"/>
      <c r="L259" s="349"/>
    </row>
    <row r="260" spans="1:12" x14ac:dyDescent="0.3">
      <c r="A260" s="352"/>
      <c r="B260" s="433"/>
      <c r="C260" s="349"/>
      <c r="D260" s="349"/>
      <c r="E260" s="349"/>
      <c r="F260" s="349"/>
      <c r="G260" s="349"/>
      <c r="H260" s="349"/>
      <c r="I260" s="349"/>
      <c r="J260" s="349"/>
      <c r="K260" s="349"/>
      <c r="L260" s="349"/>
    </row>
    <row r="261" spans="1:12" x14ac:dyDescent="0.3">
      <c r="A261" s="352"/>
      <c r="B261" s="433"/>
      <c r="C261" s="349"/>
      <c r="D261" s="349"/>
      <c r="E261" s="349"/>
      <c r="F261" s="349"/>
      <c r="G261" s="349"/>
      <c r="H261" s="349"/>
      <c r="I261" s="349"/>
      <c r="J261" s="349"/>
      <c r="K261" s="349"/>
      <c r="L261" s="349"/>
    </row>
    <row r="262" spans="1:12" x14ac:dyDescent="0.3">
      <c r="A262" s="352"/>
      <c r="B262" s="433"/>
      <c r="C262" s="349"/>
      <c r="D262" s="349"/>
      <c r="E262" s="349"/>
      <c r="F262" s="349"/>
      <c r="G262" s="349"/>
      <c r="H262" s="349"/>
      <c r="I262" s="349"/>
      <c r="J262" s="349"/>
      <c r="K262" s="349"/>
      <c r="L262" s="349"/>
    </row>
    <row r="263" spans="1:12" x14ac:dyDescent="0.3">
      <c r="A263" s="352"/>
      <c r="B263" s="433"/>
      <c r="C263" s="349"/>
      <c r="D263" s="349"/>
      <c r="E263" s="349"/>
      <c r="F263" s="349"/>
      <c r="G263" s="349"/>
      <c r="H263" s="349"/>
      <c r="I263" s="349"/>
      <c r="J263" s="349"/>
      <c r="K263" s="349"/>
      <c r="L263" s="349"/>
    </row>
    <row r="264" spans="1:12" x14ac:dyDescent="0.3">
      <c r="A264" s="352"/>
      <c r="B264" s="433"/>
      <c r="C264" s="349"/>
      <c r="D264" s="349"/>
      <c r="E264" s="349"/>
      <c r="F264" s="349"/>
      <c r="G264" s="349"/>
      <c r="H264" s="349"/>
      <c r="I264" s="349"/>
      <c r="J264" s="349"/>
      <c r="K264" s="349"/>
      <c r="L264" s="349"/>
    </row>
    <row r="265" spans="1:12" x14ac:dyDescent="0.3">
      <c r="A265" s="352"/>
      <c r="B265" s="433"/>
      <c r="C265" s="349"/>
      <c r="D265" s="349"/>
      <c r="E265" s="349"/>
      <c r="F265" s="349"/>
      <c r="G265" s="349"/>
      <c r="H265" s="349"/>
      <c r="I265" s="349"/>
      <c r="J265" s="349"/>
      <c r="K265" s="349"/>
      <c r="L265" s="349"/>
    </row>
    <row r="266" spans="1:12" x14ac:dyDescent="0.3">
      <c r="A266" s="352"/>
      <c r="B266" s="433"/>
      <c r="C266" s="349"/>
      <c r="D266" s="349"/>
      <c r="E266" s="349"/>
      <c r="F266" s="349"/>
      <c r="G266" s="349"/>
      <c r="H266" s="349"/>
      <c r="I266" s="349"/>
      <c r="J266" s="349"/>
      <c r="K266" s="349"/>
      <c r="L266" s="349"/>
    </row>
    <row r="267" spans="1:12" x14ac:dyDescent="0.3">
      <c r="A267" s="352"/>
      <c r="B267" s="433"/>
      <c r="C267" s="349"/>
      <c r="D267" s="349"/>
      <c r="E267" s="349"/>
      <c r="F267" s="349"/>
      <c r="G267" s="349"/>
      <c r="H267" s="349"/>
      <c r="I267" s="349"/>
      <c r="J267" s="349"/>
      <c r="K267" s="349"/>
      <c r="L267" s="349"/>
    </row>
    <row r="268" spans="1:12" x14ac:dyDescent="0.3">
      <c r="A268" s="349"/>
      <c r="B268" s="433"/>
      <c r="C268" s="349"/>
      <c r="D268" s="349"/>
      <c r="E268" s="349"/>
      <c r="F268" s="349"/>
      <c r="G268" s="349"/>
      <c r="H268" s="349"/>
      <c r="I268" s="349"/>
      <c r="J268" s="349"/>
      <c r="K268" s="349"/>
      <c r="L268" s="349"/>
    </row>
    <row r="269" spans="1:12" x14ac:dyDescent="0.3">
      <c r="A269" s="349"/>
      <c r="B269" s="433"/>
      <c r="C269" s="349"/>
      <c r="D269" s="349"/>
      <c r="E269" s="349"/>
      <c r="F269" s="349"/>
      <c r="G269" s="349"/>
      <c r="H269" s="349"/>
      <c r="I269" s="349"/>
      <c r="J269" s="349"/>
      <c r="K269" s="349"/>
      <c r="L269" s="349"/>
    </row>
    <row r="270" spans="1:12" x14ac:dyDescent="0.3">
      <c r="A270" s="349"/>
      <c r="B270" s="433"/>
      <c r="C270" s="349"/>
      <c r="D270" s="349"/>
      <c r="E270" s="349"/>
      <c r="F270" s="349"/>
      <c r="G270" s="349"/>
      <c r="H270" s="349"/>
      <c r="I270" s="349"/>
      <c r="J270" s="349"/>
      <c r="K270" s="349"/>
      <c r="L270" s="349"/>
    </row>
    <row r="271" spans="1:12" x14ac:dyDescent="0.3">
      <c r="A271" s="349"/>
      <c r="B271" s="433"/>
      <c r="C271" s="349"/>
      <c r="D271" s="349"/>
      <c r="E271" s="349"/>
      <c r="F271" s="349"/>
      <c r="G271" s="349"/>
      <c r="H271" s="349"/>
      <c r="I271" s="349"/>
      <c r="J271" s="349"/>
      <c r="K271" s="349"/>
      <c r="L271" s="349"/>
    </row>
    <row r="272" spans="1:12" x14ac:dyDescent="0.3">
      <c r="A272" s="349"/>
      <c r="B272" s="433"/>
      <c r="C272" s="349"/>
      <c r="D272" s="349"/>
      <c r="E272" s="349"/>
      <c r="F272" s="349"/>
      <c r="G272" s="349"/>
      <c r="H272" s="349"/>
      <c r="I272" s="349"/>
      <c r="J272" s="349"/>
      <c r="K272" s="349"/>
      <c r="L272" s="349"/>
    </row>
    <row r="273" spans="1:12" x14ac:dyDescent="0.3">
      <c r="A273" s="349"/>
      <c r="B273" s="433"/>
      <c r="C273" s="349"/>
      <c r="D273" s="349"/>
      <c r="E273" s="349"/>
      <c r="F273" s="349"/>
      <c r="G273" s="349"/>
      <c r="H273" s="349"/>
      <c r="I273" s="349"/>
      <c r="J273" s="349"/>
      <c r="K273" s="349"/>
      <c r="L273" s="349"/>
    </row>
    <row r="274" spans="1:12" x14ac:dyDescent="0.3">
      <c r="A274" s="352"/>
      <c r="B274" s="433"/>
      <c r="C274" s="349"/>
      <c r="D274" s="349"/>
      <c r="E274" s="349"/>
      <c r="F274" s="349"/>
      <c r="G274" s="349"/>
      <c r="H274" s="349"/>
      <c r="I274" s="349"/>
      <c r="J274" s="349"/>
      <c r="K274" s="349"/>
      <c r="L274" s="349"/>
    </row>
    <row r="275" spans="1:12" x14ac:dyDescent="0.3">
      <c r="A275" s="352"/>
      <c r="B275" s="433"/>
      <c r="C275" s="349"/>
      <c r="D275" s="349"/>
      <c r="E275" s="349"/>
      <c r="F275" s="349"/>
      <c r="G275" s="349"/>
      <c r="H275" s="349"/>
      <c r="I275" s="349"/>
      <c r="J275" s="349"/>
      <c r="K275" s="349"/>
      <c r="L275" s="349"/>
    </row>
    <row r="276" spans="1:12" x14ac:dyDescent="0.3">
      <c r="A276" s="352"/>
      <c r="B276" s="433"/>
      <c r="C276" s="349"/>
      <c r="D276" s="349"/>
      <c r="E276" s="349"/>
      <c r="F276" s="349"/>
      <c r="G276" s="349"/>
      <c r="H276" s="349"/>
      <c r="I276" s="349"/>
      <c r="J276" s="349"/>
      <c r="K276" s="349"/>
      <c r="L276" s="349"/>
    </row>
    <row r="277" spans="1:12" x14ac:dyDescent="0.3">
      <c r="A277" s="352"/>
      <c r="B277" s="433"/>
      <c r="C277" s="349"/>
      <c r="D277" s="349"/>
      <c r="E277" s="349"/>
      <c r="F277" s="349"/>
      <c r="G277" s="349"/>
      <c r="H277" s="349"/>
      <c r="I277" s="349"/>
      <c r="J277" s="349"/>
      <c r="K277" s="349"/>
      <c r="L277" s="349"/>
    </row>
    <row r="278" spans="1:12" x14ac:dyDescent="0.3">
      <c r="A278" s="352"/>
      <c r="B278" s="433"/>
      <c r="C278" s="349"/>
      <c r="D278" s="349"/>
      <c r="E278" s="349"/>
      <c r="F278" s="349"/>
      <c r="G278" s="349"/>
      <c r="H278" s="349"/>
      <c r="I278" s="349"/>
      <c r="J278" s="349"/>
      <c r="K278" s="349"/>
      <c r="L278" s="349"/>
    </row>
    <row r="279" spans="1:12" x14ac:dyDescent="0.3">
      <c r="A279" s="352"/>
      <c r="B279" s="433"/>
      <c r="C279" s="349"/>
      <c r="D279" s="349"/>
      <c r="E279" s="349"/>
      <c r="F279" s="349"/>
      <c r="G279" s="349"/>
      <c r="H279" s="349"/>
      <c r="I279" s="349"/>
      <c r="J279" s="349"/>
      <c r="K279" s="349"/>
      <c r="L279" s="349"/>
    </row>
    <row r="280" spans="1:12" x14ac:dyDescent="0.3">
      <c r="A280" s="352"/>
      <c r="B280" s="433"/>
      <c r="C280" s="349"/>
      <c r="D280" s="349"/>
      <c r="E280" s="349"/>
      <c r="F280" s="349"/>
      <c r="G280" s="349"/>
      <c r="H280" s="349"/>
      <c r="I280" s="349"/>
      <c r="J280" s="349"/>
      <c r="K280" s="349"/>
      <c r="L280" s="349"/>
    </row>
    <row r="281" spans="1:12" x14ac:dyDescent="0.3">
      <c r="A281" s="352"/>
      <c r="B281" s="433"/>
      <c r="C281" s="349"/>
      <c r="D281" s="349"/>
      <c r="E281" s="349"/>
      <c r="F281" s="349"/>
      <c r="G281" s="349"/>
      <c r="H281" s="349"/>
      <c r="I281" s="349"/>
      <c r="J281" s="349"/>
      <c r="K281" s="349"/>
      <c r="L281" s="349"/>
    </row>
    <row r="282" spans="1:12" x14ac:dyDescent="0.3">
      <c r="A282" s="352"/>
      <c r="B282" s="485"/>
      <c r="C282" s="352"/>
      <c r="D282" s="352"/>
      <c r="E282" s="352"/>
      <c r="F282" s="352"/>
      <c r="G282" s="352"/>
      <c r="H282" s="352"/>
      <c r="I282" s="352"/>
      <c r="J282" s="352"/>
      <c r="K282" s="349"/>
      <c r="L282" s="349"/>
    </row>
    <row r="283" spans="1:12" x14ac:dyDescent="0.3">
      <c r="A283" s="352"/>
      <c r="B283" s="433"/>
      <c r="C283" s="349"/>
      <c r="D283" s="349"/>
      <c r="E283" s="349"/>
      <c r="F283" s="349"/>
      <c r="G283" s="349"/>
      <c r="H283" s="349"/>
      <c r="I283" s="349"/>
      <c r="J283" s="349"/>
      <c r="K283" s="349"/>
      <c r="L283" s="349"/>
    </row>
    <row r="284" spans="1:12" x14ac:dyDescent="0.3">
      <c r="A284" s="352"/>
      <c r="B284" s="433"/>
      <c r="C284" s="349"/>
      <c r="D284" s="349"/>
      <c r="E284" s="349"/>
      <c r="F284" s="349"/>
      <c r="G284" s="349"/>
      <c r="H284" s="349"/>
      <c r="I284" s="349"/>
      <c r="J284" s="349"/>
      <c r="K284" s="349"/>
      <c r="L284" s="349"/>
    </row>
    <row r="285" spans="1:12" x14ac:dyDescent="0.3">
      <c r="A285" s="352"/>
      <c r="B285" s="433"/>
      <c r="C285" s="349"/>
      <c r="D285" s="349"/>
      <c r="E285" s="349"/>
      <c r="F285" s="349"/>
      <c r="G285" s="349"/>
      <c r="H285" s="349"/>
      <c r="I285" s="349"/>
      <c r="J285" s="349"/>
      <c r="K285" s="349"/>
      <c r="L285" s="349"/>
    </row>
    <row r="286" spans="1:12" x14ac:dyDescent="0.3">
      <c r="A286" s="352"/>
      <c r="B286" s="433"/>
      <c r="C286" s="349"/>
      <c r="D286" s="349"/>
      <c r="E286" s="349"/>
      <c r="F286" s="349"/>
      <c r="G286" s="349"/>
      <c r="H286" s="349"/>
      <c r="I286" s="349"/>
      <c r="J286" s="349"/>
      <c r="K286" s="349"/>
      <c r="L286" s="349"/>
    </row>
    <row r="287" spans="1:12" x14ac:dyDescent="0.3">
      <c r="A287" s="352"/>
      <c r="B287" s="433"/>
      <c r="C287" s="349"/>
      <c r="D287" s="349"/>
      <c r="E287" s="349"/>
      <c r="F287" s="349"/>
      <c r="G287" s="349"/>
      <c r="H287" s="349"/>
      <c r="I287" s="349"/>
      <c r="J287" s="349"/>
      <c r="K287" s="349"/>
      <c r="L287" s="349"/>
    </row>
    <row r="288" spans="1:12" x14ac:dyDescent="0.3">
      <c r="A288" s="352"/>
      <c r="B288" s="433"/>
      <c r="C288" s="349"/>
      <c r="D288" s="349"/>
      <c r="E288" s="349"/>
      <c r="F288" s="349"/>
      <c r="G288" s="349"/>
      <c r="H288" s="349"/>
      <c r="I288" s="349"/>
      <c r="J288" s="349"/>
      <c r="K288" s="349"/>
      <c r="L288" s="349"/>
    </row>
    <row r="289" spans="1:12" x14ac:dyDescent="0.3">
      <c r="A289" s="352"/>
      <c r="B289" s="433"/>
      <c r="C289" s="349"/>
      <c r="D289" s="349"/>
      <c r="E289" s="349"/>
      <c r="F289" s="349"/>
      <c r="G289" s="349"/>
      <c r="H289" s="349"/>
      <c r="I289" s="349"/>
      <c r="J289" s="349"/>
      <c r="K289" s="349"/>
      <c r="L289" s="349"/>
    </row>
    <row r="290" spans="1:12" x14ac:dyDescent="0.3">
      <c r="A290" s="352"/>
      <c r="B290" s="433"/>
      <c r="C290" s="349"/>
      <c r="D290" s="349"/>
      <c r="E290" s="349"/>
      <c r="F290" s="349"/>
      <c r="G290" s="349"/>
      <c r="H290" s="349"/>
      <c r="I290" s="349"/>
      <c r="J290" s="349"/>
      <c r="K290" s="349"/>
      <c r="L290" s="349"/>
    </row>
    <row r="291" spans="1:12" x14ac:dyDescent="0.3">
      <c r="A291" s="352"/>
      <c r="B291" s="433"/>
      <c r="C291" s="349"/>
      <c r="D291" s="349"/>
      <c r="E291" s="349"/>
      <c r="F291" s="349"/>
      <c r="G291" s="349"/>
      <c r="H291" s="349"/>
      <c r="I291" s="349"/>
      <c r="J291" s="349"/>
      <c r="K291" s="349"/>
      <c r="L291" s="349"/>
    </row>
    <row r="292" spans="1:12" x14ac:dyDescent="0.3">
      <c r="A292" s="352"/>
      <c r="B292" s="433"/>
      <c r="C292" s="349"/>
      <c r="D292" s="349"/>
      <c r="E292" s="349"/>
      <c r="F292" s="349"/>
      <c r="G292" s="349"/>
      <c r="H292" s="349"/>
      <c r="I292" s="349"/>
      <c r="J292" s="349"/>
      <c r="K292" s="349"/>
      <c r="L292" s="349"/>
    </row>
    <row r="293" spans="1:12" x14ac:dyDescent="0.3">
      <c r="A293" s="352"/>
      <c r="B293" s="433"/>
      <c r="C293" s="349"/>
      <c r="D293" s="349"/>
      <c r="E293" s="349"/>
      <c r="F293" s="349"/>
      <c r="G293" s="349"/>
      <c r="H293" s="349"/>
      <c r="I293" s="349"/>
      <c r="J293" s="349"/>
      <c r="K293" s="349"/>
      <c r="L293" s="349"/>
    </row>
    <row r="294" spans="1:12" x14ac:dyDescent="0.3">
      <c r="A294" s="352"/>
      <c r="B294" s="433"/>
      <c r="C294" s="349"/>
      <c r="D294" s="349"/>
      <c r="E294" s="349"/>
      <c r="F294" s="349"/>
      <c r="G294" s="349"/>
      <c r="H294" s="349"/>
      <c r="I294" s="349"/>
      <c r="J294" s="349"/>
      <c r="K294" s="349"/>
      <c r="L294" s="349"/>
    </row>
    <row r="295" spans="1:12" x14ac:dyDescent="0.3">
      <c r="A295" s="352"/>
      <c r="B295" s="433"/>
      <c r="C295" s="349"/>
      <c r="D295" s="349"/>
      <c r="E295" s="349"/>
      <c r="F295" s="349"/>
      <c r="G295" s="349"/>
      <c r="H295" s="349"/>
      <c r="I295" s="349"/>
      <c r="J295" s="349"/>
      <c r="K295" s="349"/>
      <c r="L295" s="349"/>
    </row>
    <row r="296" spans="1:12" x14ac:dyDescent="0.3">
      <c r="A296" s="352"/>
      <c r="B296" s="433"/>
      <c r="C296" s="349"/>
      <c r="D296" s="349"/>
      <c r="E296" s="349"/>
      <c r="F296" s="349"/>
      <c r="G296" s="349"/>
      <c r="H296" s="349"/>
      <c r="I296" s="349"/>
      <c r="J296" s="349"/>
      <c r="K296" s="349"/>
      <c r="L296" s="349"/>
    </row>
    <row r="297" spans="1:12" x14ac:dyDescent="0.3">
      <c r="A297" s="352"/>
      <c r="B297" s="433"/>
      <c r="C297" s="349"/>
      <c r="D297" s="349"/>
      <c r="E297" s="349"/>
      <c r="F297" s="349"/>
      <c r="G297" s="349"/>
      <c r="H297" s="349"/>
      <c r="I297" s="349"/>
      <c r="J297" s="349"/>
      <c r="K297" s="349"/>
      <c r="L297" s="349"/>
    </row>
    <row r="298" spans="1:12" x14ac:dyDescent="0.3">
      <c r="A298" s="352"/>
      <c r="B298" s="433"/>
      <c r="C298" s="349"/>
      <c r="D298" s="349"/>
      <c r="E298" s="349"/>
      <c r="F298" s="349"/>
      <c r="G298" s="349"/>
      <c r="H298" s="349"/>
      <c r="I298" s="349"/>
      <c r="J298" s="349"/>
      <c r="K298" s="349"/>
      <c r="L298" s="349"/>
    </row>
    <row r="299" spans="1:12" x14ac:dyDescent="0.3">
      <c r="A299" s="352"/>
      <c r="B299" s="433"/>
      <c r="C299" s="349"/>
      <c r="D299" s="349"/>
      <c r="E299" s="349"/>
      <c r="F299" s="349"/>
      <c r="G299" s="349"/>
      <c r="H299" s="349"/>
      <c r="I299" s="349"/>
      <c r="J299" s="349"/>
      <c r="K299" s="349"/>
      <c r="L299" s="349"/>
    </row>
    <row r="300" spans="1:12" x14ac:dyDescent="0.3">
      <c r="A300" s="352"/>
      <c r="B300" s="433"/>
      <c r="C300" s="349"/>
      <c r="D300" s="349"/>
      <c r="E300" s="349"/>
      <c r="F300" s="349"/>
      <c r="G300" s="349"/>
      <c r="H300" s="349"/>
      <c r="I300" s="349"/>
      <c r="J300" s="349"/>
      <c r="K300" s="349"/>
      <c r="L300" s="349"/>
    </row>
    <row r="301" spans="1:12" x14ac:dyDescent="0.3">
      <c r="A301" s="352"/>
      <c r="B301" s="433"/>
      <c r="C301" s="349"/>
      <c r="D301" s="349"/>
      <c r="E301" s="349"/>
      <c r="F301" s="349"/>
      <c r="G301" s="349"/>
      <c r="H301" s="349"/>
      <c r="I301" s="349"/>
      <c r="J301" s="349"/>
      <c r="K301" s="349"/>
      <c r="L301" s="349"/>
    </row>
    <row r="302" spans="1:12" x14ac:dyDescent="0.3">
      <c r="A302" s="352"/>
      <c r="B302" s="433"/>
      <c r="C302" s="349"/>
      <c r="D302" s="349"/>
      <c r="E302" s="349"/>
      <c r="F302" s="349"/>
      <c r="G302" s="349"/>
      <c r="H302" s="349"/>
      <c r="I302" s="349"/>
      <c r="J302" s="349"/>
      <c r="K302" s="349"/>
      <c r="L302" s="349"/>
    </row>
    <row r="303" spans="1:12" x14ac:dyDescent="0.3">
      <c r="A303" s="352"/>
      <c r="B303" s="433"/>
      <c r="C303" s="349"/>
      <c r="D303" s="349"/>
      <c r="E303" s="349"/>
      <c r="F303" s="349"/>
      <c r="G303" s="349"/>
      <c r="H303" s="349"/>
      <c r="I303" s="349"/>
      <c r="J303" s="349"/>
      <c r="K303" s="349"/>
      <c r="L303" s="349"/>
    </row>
    <row r="304" spans="1:12" x14ac:dyDescent="0.3">
      <c r="A304" s="352"/>
      <c r="B304" s="433"/>
      <c r="C304" s="349"/>
      <c r="D304" s="349"/>
      <c r="E304" s="349"/>
      <c r="F304" s="349"/>
      <c r="G304" s="349"/>
      <c r="H304" s="349"/>
      <c r="I304" s="349"/>
      <c r="J304" s="349"/>
      <c r="K304" s="349"/>
      <c r="L304" s="349"/>
    </row>
    <row r="305" spans="1:12" x14ac:dyDescent="0.3">
      <c r="A305" s="352"/>
      <c r="B305" s="433"/>
      <c r="C305" s="349"/>
      <c r="D305" s="349"/>
      <c r="E305" s="349"/>
      <c r="F305" s="349"/>
      <c r="G305" s="349"/>
      <c r="H305" s="349"/>
      <c r="I305" s="349"/>
      <c r="J305" s="349"/>
      <c r="K305" s="349"/>
      <c r="L305" s="349"/>
    </row>
    <row r="306" spans="1:12" x14ac:dyDescent="0.3">
      <c r="A306" s="352"/>
      <c r="B306" s="433"/>
      <c r="C306" s="349"/>
      <c r="D306" s="349"/>
      <c r="E306" s="349"/>
      <c r="F306" s="349"/>
      <c r="G306" s="349"/>
      <c r="H306" s="349"/>
      <c r="I306" s="349"/>
      <c r="J306" s="349"/>
      <c r="K306" s="349"/>
      <c r="L306" s="349"/>
    </row>
    <row r="307" spans="1:12" x14ac:dyDescent="0.3">
      <c r="A307" s="352"/>
      <c r="B307" s="433"/>
      <c r="C307" s="349"/>
      <c r="D307" s="349"/>
      <c r="E307" s="349"/>
      <c r="F307" s="349"/>
      <c r="G307" s="349"/>
      <c r="H307" s="349"/>
      <c r="I307" s="349"/>
      <c r="J307" s="349"/>
      <c r="K307" s="349"/>
      <c r="L307" s="349"/>
    </row>
    <row r="308" spans="1:12" x14ac:dyDescent="0.3">
      <c r="A308" s="352"/>
      <c r="B308" s="433"/>
      <c r="C308" s="349"/>
      <c r="D308" s="349"/>
      <c r="E308" s="349"/>
      <c r="F308" s="349"/>
      <c r="G308" s="349"/>
      <c r="H308" s="349"/>
      <c r="I308" s="349"/>
      <c r="J308" s="349"/>
      <c r="K308" s="349"/>
      <c r="L308" s="349"/>
    </row>
    <row r="309" spans="1:12" x14ac:dyDescent="0.3">
      <c r="A309" s="352"/>
      <c r="B309" s="433"/>
      <c r="C309" s="349"/>
      <c r="D309" s="349"/>
      <c r="E309" s="349"/>
      <c r="F309" s="349"/>
      <c r="G309" s="349"/>
      <c r="H309" s="349"/>
      <c r="I309" s="349"/>
      <c r="J309" s="349"/>
      <c r="K309" s="349"/>
      <c r="L309" s="349"/>
    </row>
    <row r="310" spans="1:12" x14ac:dyDescent="0.3">
      <c r="A310" s="352"/>
      <c r="B310" s="433"/>
      <c r="C310" s="349"/>
      <c r="D310" s="349"/>
      <c r="E310" s="349"/>
      <c r="F310" s="349"/>
      <c r="G310" s="349"/>
      <c r="H310" s="349"/>
      <c r="I310" s="349"/>
      <c r="J310" s="349"/>
      <c r="K310" s="349"/>
      <c r="L310" s="349"/>
    </row>
    <row r="311" spans="1:12" x14ac:dyDescent="0.3">
      <c r="A311" s="352"/>
      <c r="B311" s="433"/>
      <c r="C311" s="349"/>
      <c r="D311" s="349"/>
      <c r="E311" s="349"/>
      <c r="F311" s="349"/>
      <c r="G311" s="349"/>
      <c r="H311" s="349"/>
      <c r="I311" s="349"/>
      <c r="J311" s="349"/>
      <c r="K311" s="349"/>
      <c r="L311" s="349"/>
    </row>
    <row r="312" spans="1:12" x14ac:dyDescent="0.3">
      <c r="A312" s="352"/>
      <c r="B312" s="433"/>
      <c r="C312" s="349"/>
      <c r="D312" s="349"/>
      <c r="E312" s="349"/>
      <c r="F312" s="349"/>
      <c r="G312" s="349"/>
      <c r="H312" s="349"/>
      <c r="I312" s="349"/>
      <c r="J312" s="349"/>
      <c r="K312" s="349"/>
      <c r="L312" s="349"/>
    </row>
    <row r="313" spans="1:12" x14ac:dyDescent="0.3">
      <c r="A313" s="352"/>
      <c r="B313" s="433"/>
      <c r="C313" s="349"/>
      <c r="D313" s="349"/>
      <c r="E313" s="349"/>
      <c r="F313" s="349"/>
      <c r="G313" s="349"/>
      <c r="H313" s="349"/>
      <c r="I313" s="349"/>
      <c r="J313" s="349"/>
      <c r="K313" s="349"/>
      <c r="L313" s="349"/>
    </row>
    <row r="314" spans="1:12" x14ac:dyDescent="0.3">
      <c r="A314" s="352"/>
      <c r="B314" s="433"/>
      <c r="C314" s="349"/>
      <c r="D314" s="349"/>
      <c r="E314" s="349"/>
      <c r="F314" s="349"/>
      <c r="G314" s="349"/>
      <c r="H314" s="349"/>
      <c r="I314" s="349"/>
      <c r="J314" s="349"/>
      <c r="K314" s="349"/>
      <c r="L314" s="349"/>
    </row>
    <row r="315" spans="1:12" x14ac:dyDescent="0.3">
      <c r="A315" s="352"/>
      <c r="B315" s="433"/>
      <c r="C315" s="349"/>
      <c r="D315" s="349"/>
      <c r="E315" s="349"/>
      <c r="F315" s="349"/>
      <c r="G315" s="349"/>
      <c r="H315" s="349"/>
      <c r="I315" s="349"/>
      <c r="J315" s="349"/>
      <c r="K315" s="349"/>
      <c r="L315" s="349"/>
    </row>
    <row r="316" spans="1:12" x14ac:dyDescent="0.3">
      <c r="A316" s="352"/>
      <c r="B316" s="433"/>
      <c r="C316" s="349"/>
      <c r="D316" s="349"/>
      <c r="E316" s="349"/>
      <c r="F316" s="349"/>
      <c r="G316" s="349"/>
      <c r="H316" s="349"/>
      <c r="I316" s="349"/>
      <c r="J316" s="349"/>
      <c r="K316" s="349"/>
      <c r="L316" s="349"/>
    </row>
    <row r="317" spans="1:12" x14ac:dyDescent="0.3">
      <c r="A317" s="352"/>
      <c r="B317" s="433"/>
      <c r="C317" s="349"/>
      <c r="D317" s="349"/>
      <c r="E317" s="349"/>
      <c r="F317" s="349"/>
      <c r="G317" s="349"/>
      <c r="H317" s="349"/>
      <c r="I317" s="349"/>
      <c r="J317" s="349"/>
      <c r="K317" s="349"/>
      <c r="L317" s="349"/>
    </row>
    <row r="318" spans="1:12" x14ac:dyDescent="0.3">
      <c r="A318" s="352"/>
      <c r="B318" s="433"/>
      <c r="C318" s="349"/>
      <c r="D318" s="349"/>
      <c r="E318" s="349"/>
      <c r="F318" s="349"/>
      <c r="G318" s="349"/>
      <c r="H318" s="349"/>
      <c r="I318" s="349"/>
      <c r="J318" s="349"/>
      <c r="K318" s="349"/>
      <c r="L318" s="349"/>
    </row>
    <row r="319" spans="1:12" x14ac:dyDescent="0.3">
      <c r="A319" s="352"/>
      <c r="B319" s="433"/>
      <c r="C319" s="349"/>
      <c r="D319" s="349"/>
      <c r="E319" s="349"/>
      <c r="F319" s="349"/>
      <c r="G319" s="349"/>
      <c r="H319" s="349"/>
      <c r="I319" s="349"/>
      <c r="J319" s="349"/>
      <c r="K319" s="349"/>
      <c r="L319" s="349"/>
    </row>
    <row r="320" spans="1:12" x14ac:dyDescent="0.3">
      <c r="A320" s="352"/>
      <c r="B320" s="433"/>
      <c r="C320" s="349"/>
      <c r="D320" s="349"/>
      <c r="E320" s="349"/>
      <c r="F320" s="349"/>
      <c r="G320" s="349"/>
      <c r="H320" s="349"/>
      <c r="I320" s="349"/>
      <c r="J320" s="349"/>
      <c r="K320" s="349"/>
      <c r="L320" s="349"/>
    </row>
    <row r="321" spans="1:12" x14ac:dyDescent="0.3">
      <c r="A321" s="352"/>
      <c r="B321" s="433"/>
      <c r="C321" s="349"/>
      <c r="D321" s="349"/>
      <c r="E321" s="349"/>
      <c r="F321" s="349"/>
      <c r="G321" s="349"/>
      <c r="H321" s="349"/>
      <c r="I321" s="349"/>
      <c r="J321" s="349"/>
      <c r="K321" s="349"/>
      <c r="L321" s="349"/>
    </row>
    <row r="322" spans="1:12" x14ac:dyDescent="0.3">
      <c r="A322" s="352"/>
      <c r="B322" s="433"/>
      <c r="C322" s="349"/>
      <c r="D322" s="349"/>
      <c r="E322" s="349"/>
      <c r="F322" s="349"/>
      <c r="G322" s="349"/>
      <c r="H322" s="349"/>
      <c r="I322" s="349"/>
      <c r="J322" s="349"/>
      <c r="K322" s="349"/>
      <c r="L322" s="349"/>
    </row>
    <row r="323" spans="1:12" x14ac:dyDescent="0.3">
      <c r="A323" s="352"/>
      <c r="B323" s="433"/>
      <c r="C323" s="349"/>
      <c r="D323" s="349"/>
      <c r="E323" s="349"/>
      <c r="F323" s="349"/>
      <c r="G323" s="349"/>
      <c r="H323" s="349"/>
      <c r="I323" s="349"/>
      <c r="J323" s="349"/>
      <c r="K323" s="349"/>
      <c r="L323" s="349"/>
    </row>
    <row r="324" spans="1:12" x14ac:dyDescent="0.3">
      <c r="A324" s="352"/>
      <c r="B324" s="433"/>
      <c r="C324" s="349"/>
      <c r="D324" s="349"/>
      <c r="E324" s="349"/>
      <c r="F324" s="349"/>
      <c r="G324" s="349"/>
      <c r="H324" s="349"/>
      <c r="I324" s="349"/>
      <c r="J324" s="349"/>
      <c r="K324" s="349"/>
      <c r="L324" s="349"/>
    </row>
    <row r="325" spans="1:12" x14ac:dyDescent="0.3">
      <c r="A325" s="352"/>
      <c r="B325" s="433"/>
      <c r="C325" s="349"/>
      <c r="D325" s="349"/>
      <c r="E325" s="349"/>
      <c r="F325" s="349"/>
      <c r="G325" s="349"/>
      <c r="H325" s="349"/>
      <c r="I325" s="349"/>
      <c r="J325" s="349"/>
      <c r="K325" s="349"/>
      <c r="L325" s="349"/>
    </row>
    <row r="326" spans="1:12" x14ac:dyDescent="0.3">
      <c r="A326" s="349"/>
      <c r="B326" s="433"/>
      <c r="C326" s="349"/>
      <c r="D326" s="349"/>
      <c r="E326" s="349"/>
      <c r="F326" s="349"/>
      <c r="G326" s="349"/>
      <c r="H326" s="349"/>
      <c r="I326" s="349"/>
      <c r="J326" s="349"/>
      <c r="K326" s="349"/>
      <c r="L326" s="349"/>
    </row>
    <row r="327" spans="1:12" x14ac:dyDescent="0.3">
      <c r="A327" s="349"/>
      <c r="B327" s="433"/>
      <c r="C327" s="349"/>
      <c r="D327" s="349"/>
      <c r="E327" s="349"/>
      <c r="F327" s="349"/>
      <c r="G327" s="349"/>
      <c r="H327" s="349"/>
      <c r="I327" s="349"/>
      <c r="J327" s="349"/>
      <c r="K327" s="349"/>
      <c r="L327" s="349"/>
    </row>
    <row r="328" spans="1:12" x14ac:dyDescent="0.3">
      <c r="A328" s="349"/>
      <c r="B328" s="433"/>
      <c r="C328" s="349"/>
      <c r="D328" s="349"/>
      <c r="E328" s="349"/>
      <c r="F328" s="349"/>
      <c r="G328" s="349"/>
      <c r="H328" s="349"/>
      <c r="I328" s="349"/>
      <c r="J328" s="349"/>
      <c r="K328" s="349"/>
      <c r="L328" s="349"/>
    </row>
    <row r="329" spans="1:12" x14ac:dyDescent="0.3">
      <c r="A329" s="349"/>
      <c r="B329" s="433"/>
      <c r="C329" s="349"/>
      <c r="D329" s="349"/>
      <c r="E329" s="349"/>
      <c r="F329" s="349"/>
      <c r="G329" s="349"/>
      <c r="H329" s="349"/>
      <c r="I329" s="349"/>
      <c r="J329" s="349"/>
      <c r="K329" s="349"/>
      <c r="L329" s="349"/>
    </row>
    <row r="330" spans="1:12" x14ac:dyDescent="0.3">
      <c r="A330" s="349"/>
      <c r="B330" s="433"/>
      <c r="C330" s="349"/>
      <c r="D330" s="349"/>
      <c r="E330" s="349"/>
      <c r="F330" s="349"/>
      <c r="G330" s="349"/>
      <c r="H330" s="349"/>
      <c r="I330" s="349"/>
      <c r="J330" s="349"/>
      <c r="K330" s="349"/>
      <c r="L330" s="349"/>
    </row>
    <row r="331" spans="1:12" x14ac:dyDescent="0.3">
      <c r="B331" s="433"/>
      <c r="C331" s="349"/>
      <c r="D331" s="349"/>
      <c r="E331" s="349"/>
      <c r="F331" s="349"/>
      <c r="G331" s="349"/>
      <c r="H331" s="349"/>
      <c r="I331" s="349"/>
      <c r="J331" s="349"/>
      <c r="K331" s="349"/>
      <c r="L331" s="349"/>
    </row>
    <row r="332" spans="1:12" x14ac:dyDescent="0.3">
      <c r="B332" s="433"/>
      <c r="C332" s="349"/>
      <c r="D332" s="349"/>
      <c r="E332" s="349"/>
      <c r="F332" s="349"/>
      <c r="G332" s="349"/>
      <c r="H332" s="349"/>
      <c r="I332" s="349"/>
      <c r="J332" s="349"/>
      <c r="K332" s="349"/>
      <c r="L332" s="349"/>
    </row>
    <row r="333" spans="1:12" x14ac:dyDescent="0.3">
      <c r="B333" s="433"/>
      <c r="C333" s="349"/>
      <c r="D333" s="349"/>
      <c r="E333" s="349"/>
      <c r="F333" s="349"/>
      <c r="G333" s="349"/>
      <c r="H333" s="349"/>
      <c r="I333" s="349"/>
      <c r="J333" s="349"/>
      <c r="K333" s="349"/>
      <c r="L333" s="349"/>
    </row>
    <row r="334" spans="1:12" x14ac:dyDescent="0.3">
      <c r="A334" s="486"/>
      <c r="B334" s="433"/>
      <c r="C334" s="349"/>
      <c r="D334" s="349"/>
      <c r="E334" s="349"/>
      <c r="F334" s="349"/>
      <c r="G334" s="349"/>
      <c r="H334" s="349"/>
      <c r="I334" s="349"/>
      <c r="J334" s="349"/>
      <c r="K334" s="349"/>
      <c r="L334" s="349"/>
    </row>
    <row r="335" spans="1:12" x14ac:dyDescent="0.3">
      <c r="A335" s="486"/>
      <c r="B335" s="487"/>
      <c r="C335" s="373"/>
      <c r="D335" s="486"/>
      <c r="E335" s="486"/>
      <c r="F335" s="486"/>
      <c r="G335" s="486"/>
      <c r="H335" s="373"/>
      <c r="I335" s="373"/>
      <c r="J335" s="486"/>
      <c r="K335" s="349"/>
      <c r="L335" s="349"/>
    </row>
    <row r="336" spans="1:12" x14ac:dyDescent="0.3">
      <c r="A336" s="486"/>
      <c r="B336" s="487"/>
      <c r="C336" s="373"/>
      <c r="D336" s="486"/>
      <c r="E336" s="488"/>
      <c r="F336" s="488"/>
      <c r="G336" s="486"/>
      <c r="H336" s="373"/>
      <c r="I336" s="373"/>
      <c r="J336" s="486"/>
      <c r="K336" s="349"/>
      <c r="L336" s="349"/>
    </row>
    <row r="337" spans="1:12" x14ac:dyDescent="0.3">
      <c r="A337" s="486"/>
      <c r="B337" s="487"/>
      <c r="C337" s="373"/>
      <c r="D337" s="486"/>
      <c r="E337" s="486"/>
      <c r="F337" s="486"/>
      <c r="G337" s="486"/>
      <c r="H337" s="373"/>
      <c r="I337" s="373"/>
      <c r="J337" s="486"/>
      <c r="K337" s="349"/>
      <c r="L337" s="349"/>
    </row>
    <row r="338" spans="1:12" x14ac:dyDescent="0.3">
      <c r="A338" s="486"/>
      <c r="B338" s="487"/>
      <c r="C338" s="373"/>
      <c r="D338" s="486"/>
      <c r="E338" s="486"/>
      <c r="F338" s="486"/>
      <c r="G338" s="486"/>
      <c r="H338" s="373"/>
      <c r="I338" s="373"/>
      <c r="J338" s="486"/>
      <c r="K338" s="349"/>
      <c r="L338" s="349"/>
    </row>
    <row r="339" spans="1:12" x14ac:dyDescent="0.3">
      <c r="A339" s="486"/>
      <c r="B339" s="433"/>
      <c r="C339" s="349"/>
      <c r="D339" s="349"/>
      <c r="E339" s="349"/>
      <c r="F339" s="349"/>
      <c r="G339" s="349"/>
      <c r="H339" s="349"/>
      <c r="I339" s="349"/>
      <c r="J339" s="349"/>
      <c r="K339" s="349"/>
      <c r="L339" s="349"/>
    </row>
    <row r="340" spans="1:12" x14ac:dyDescent="0.3">
      <c r="A340" s="486"/>
      <c r="B340" s="433"/>
      <c r="C340" s="349"/>
      <c r="D340" s="349"/>
      <c r="E340" s="349"/>
      <c r="F340" s="349"/>
      <c r="G340" s="349"/>
      <c r="H340" s="349"/>
      <c r="I340" s="349"/>
      <c r="J340" s="349"/>
      <c r="K340" s="349"/>
      <c r="L340" s="349"/>
    </row>
    <row r="341" spans="1:12" x14ac:dyDescent="0.3">
      <c r="A341" s="486"/>
      <c r="B341" s="433"/>
      <c r="C341" s="349"/>
      <c r="D341" s="349"/>
      <c r="E341" s="349"/>
      <c r="F341" s="349"/>
      <c r="G341" s="349"/>
      <c r="H341" s="349"/>
      <c r="I341" s="349"/>
      <c r="J341" s="349"/>
      <c r="K341" s="349"/>
      <c r="L341" s="349"/>
    </row>
    <row r="342" spans="1:12" x14ac:dyDescent="0.3">
      <c r="A342" s="486"/>
      <c r="B342" s="433"/>
      <c r="C342" s="349"/>
      <c r="D342" s="349"/>
      <c r="E342" s="349"/>
      <c r="F342" s="349"/>
      <c r="G342" s="349"/>
      <c r="H342" s="349"/>
      <c r="I342" s="349"/>
      <c r="J342" s="349"/>
      <c r="K342" s="349"/>
      <c r="L342" s="349"/>
    </row>
    <row r="343" spans="1:12" x14ac:dyDescent="0.3">
      <c r="A343" s="486"/>
      <c r="B343" s="433"/>
      <c r="C343" s="349"/>
      <c r="D343" s="349"/>
      <c r="E343" s="349"/>
      <c r="F343" s="349"/>
      <c r="G343" s="349"/>
      <c r="H343" s="349"/>
      <c r="I343" s="349"/>
      <c r="J343" s="349"/>
      <c r="K343" s="349"/>
      <c r="L343" s="349"/>
    </row>
    <row r="344" spans="1:12" x14ac:dyDescent="0.3">
      <c r="A344" s="486"/>
      <c r="B344" s="433"/>
      <c r="C344" s="349"/>
      <c r="D344" s="349"/>
      <c r="E344" s="349"/>
      <c r="F344" s="349"/>
      <c r="G344" s="349"/>
      <c r="H344" s="349"/>
      <c r="I344" s="349"/>
      <c r="J344" s="349"/>
      <c r="K344" s="349"/>
      <c r="L344" s="349"/>
    </row>
    <row r="345" spans="1:12" x14ac:dyDescent="0.3">
      <c r="A345" s="486"/>
      <c r="B345" s="433"/>
      <c r="C345" s="349"/>
      <c r="D345" s="349"/>
      <c r="E345" s="349"/>
      <c r="F345" s="349"/>
      <c r="G345" s="349"/>
      <c r="H345" s="349"/>
      <c r="I345" s="349"/>
      <c r="J345" s="349"/>
      <c r="K345" s="349"/>
      <c r="L345" s="349"/>
    </row>
    <row r="346" spans="1:12" x14ac:dyDescent="0.3">
      <c r="A346" s="486"/>
      <c r="B346" s="433"/>
      <c r="C346" s="349"/>
      <c r="D346" s="349"/>
      <c r="E346" s="349"/>
      <c r="F346" s="349"/>
      <c r="G346" s="349"/>
      <c r="H346" s="349"/>
      <c r="I346" s="349"/>
      <c r="J346" s="349"/>
      <c r="K346" s="349"/>
      <c r="L346" s="349"/>
    </row>
    <row r="347" spans="1:12" x14ac:dyDescent="0.3">
      <c r="A347" s="486"/>
      <c r="B347" s="433"/>
      <c r="C347" s="349"/>
      <c r="D347" s="349"/>
      <c r="E347" s="349"/>
      <c r="F347" s="349"/>
      <c r="G347" s="349"/>
      <c r="H347" s="349"/>
      <c r="I347" s="349"/>
      <c r="J347" s="349"/>
      <c r="K347" s="349"/>
      <c r="L347" s="349"/>
    </row>
    <row r="348" spans="1:12" x14ac:dyDescent="0.3">
      <c r="A348" s="486"/>
      <c r="B348" s="433"/>
      <c r="C348" s="349"/>
      <c r="D348" s="349"/>
      <c r="E348" s="349"/>
      <c r="F348" s="349"/>
      <c r="G348" s="349"/>
      <c r="H348" s="349"/>
      <c r="I348" s="349"/>
      <c r="J348" s="349"/>
      <c r="K348" s="349"/>
      <c r="L348" s="349"/>
    </row>
    <row r="349" spans="1:12" x14ac:dyDescent="0.3">
      <c r="A349" s="486"/>
      <c r="B349" s="433"/>
      <c r="C349" s="349"/>
      <c r="D349" s="349"/>
      <c r="E349" s="349"/>
      <c r="F349" s="349"/>
      <c r="G349" s="349"/>
      <c r="H349" s="349"/>
      <c r="I349" s="349"/>
      <c r="J349" s="349"/>
      <c r="K349" s="349"/>
      <c r="L349" s="349"/>
    </row>
    <row r="350" spans="1:12" x14ac:dyDescent="0.3">
      <c r="A350" s="486"/>
      <c r="B350" s="433"/>
      <c r="C350" s="349"/>
      <c r="D350" s="349"/>
      <c r="E350" s="349"/>
      <c r="F350" s="349"/>
      <c r="G350" s="349"/>
      <c r="H350" s="349"/>
      <c r="I350" s="349"/>
      <c r="J350" s="349"/>
      <c r="K350" s="349"/>
      <c r="L350" s="349"/>
    </row>
    <row r="351" spans="1:12" x14ac:dyDescent="0.3">
      <c r="A351" s="486"/>
      <c r="B351" s="433"/>
      <c r="C351" s="349"/>
      <c r="D351" s="349"/>
      <c r="E351" s="349"/>
      <c r="F351" s="349"/>
      <c r="G351" s="349"/>
      <c r="H351" s="349"/>
      <c r="I351" s="349"/>
      <c r="J351" s="349"/>
      <c r="K351" s="349"/>
      <c r="L351" s="349"/>
    </row>
    <row r="352" spans="1:12" x14ac:dyDescent="0.3">
      <c r="A352" s="486"/>
      <c r="B352" s="433"/>
      <c r="C352" s="349"/>
      <c r="D352" s="349"/>
      <c r="E352" s="349"/>
      <c r="F352" s="349"/>
      <c r="G352" s="349"/>
      <c r="H352" s="349"/>
      <c r="I352" s="349"/>
      <c r="J352" s="349"/>
      <c r="K352" s="349"/>
      <c r="L352" s="349"/>
    </row>
    <row r="353" spans="1:12" x14ac:dyDescent="0.3">
      <c r="A353" s="486"/>
      <c r="B353" s="433"/>
      <c r="C353" s="349"/>
      <c r="D353" s="349"/>
      <c r="E353" s="349"/>
      <c r="F353" s="349"/>
      <c r="G353" s="349"/>
      <c r="H353" s="349"/>
      <c r="I353" s="349"/>
      <c r="J353" s="349"/>
      <c r="K353" s="349"/>
      <c r="L353" s="349"/>
    </row>
    <row r="354" spans="1:12" x14ac:dyDescent="0.3">
      <c r="A354" s="486"/>
      <c r="B354" s="433"/>
      <c r="C354" s="349"/>
      <c r="D354" s="349"/>
      <c r="E354" s="349"/>
      <c r="F354" s="349"/>
      <c r="G354" s="349"/>
      <c r="H354" s="349"/>
      <c r="I354" s="349"/>
      <c r="J354" s="349"/>
      <c r="K354" s="349"/>
      <c r="L354" s="349"/>
    </row>
    <row r="355" spans="1:12" x14ac:dyDescent="0.3">
      <c r="A355" s="486"/>
      <c r="B355" s="433"/>
      <c r="C355" s="349"/>
      <c r="D355" s="349"/>
      <c r="E355" s="349"/>
      <c r="F355" s="349"/>
      <c r="G355" s="349"/>
      <c r="H355" s="349"/>
      <c r="I355" s="349"/>
      <c r="J355" s="349"/>
      <c r="K355" s="349"/>
      <c r="L355" s="349"/>
    </row>
    <row r="356" spans="1:12" x14ac:dyDescent="0.3">
      <c r="A356" s="486"/>
      <c r="B356" s="433"/>
      <c r="C356" s="349"/>
      <c r="D356" s="349"/>
      <c r="E356" s="349"/>
      <c r="F356" s="349"/>
      <c r="G356" s="349"/>
      <c r="H356" s="349"/>
      <c r="I356" s="349"/>
      <c r="J356" s="349"/>
      <c r="K356" s="349"/>
      <c r="L356" s="349"/>
    </row>
    <row r="357" spans="1:12" x14ac:dyDescent="0.3">
      <c r="A357" s="486"/>
      <c r="B357" s="433"/>
      <c r="C357" s="349"/>
      <c r="D357" s="349"/>
      <c r="E357" s="349"/>
      <c r="F357" s="349"/>
      <c r="G357" s="349"/>
      <c r="H357" s="349"/>
      <c r="I357" s="349"/>
      <c r="J357" s="349"/>
      <c r="K357" s="349"/>
      <c r="L357" s="349"/>
    </row>
    <row r="358" spans="1:12" x14ac:dyDescent="0.3">
      <c r="A358" s="486"/>
      <c r="B358" s="433"/>
      <c r="C358" s="349"/>
      <c r="D358" s="349"/>
      <c r="E358" s="349"/>
      <c r="F358" s="349"/>
      <c r="G358" s="349"/>
      <c r="H358" s="349"/>
      <c r="I358" s="349"/>
      <c r="J358" s="349"/>
      <c r="K358" s="349"/>
      <c r="L358" s="349"/>
    </row>
    <row r="359" spans="1:12" x14ac:dyDescent="0.3">
      <c r="A359" s="486"/>
      <c r="B359" s="433"/>
      <c r="C359" s="349"/>
      <c r="D359" s="349"/>
      <c r="E359" s="349"/>
      <c r="F359" s="349"/>
      <c r="G359" s="349"/>
      <c r="H359" s="349"/>
      <c r="I359" s="349"/>
      <c r="J359" s="349"/>
      <c r="K359" s="349"/>
      <c r="L359" s="349"/>
    </row>
    <row r="360" spans="1:12" x14ac:dyDescent="0.3">
      <c r="A360" s="486"/>
      <c r="B360" s="433"/>
      <c r="C360" s="349"/>
      <c r="D360" s="349"/>
      <c r="E360" s="349"/>
      <c r="F360" s="349"/>
      <c r="G360" s="349"/>
      <c r="H360" s="349"/>
      <c r="I360" s="349"/>
      <c r="J360" s="349"/>
      <c r="K360" s="349"/>
      <c r="L360" s="349"/>
    </row>
    <row r="361" spans="1:12" x14ac:dyDescent="0.3">
      <c r="A361" s="486"/>
      <c r="B361" s="433"/>
      <c r="C361" s="349"/>
      <c r="D361" s="349"/>
      <c r="E361" s="349"/>
      <c r="F361" s="349"/>
      <c r="G361" s="349"/>
      <c r="H361" s="349"/>
      <c r="I361" s="349"/>
      <c r="J361" s="349"/>
      <c r="K361" s="349"/>
      <c r="L361" s="349"/>
    </row>
    <row r="362" spans="1:12" x14ac:dyDescent="0.3">
      <c r="A362" s="489"/>
      <c r="B362" s="433"/>
      <c r="C362" s="349"/>
      <c r="D362" s="349"/>
      <c r="E362" s="349"/>
      <c r="F362" s="349"/>
      <c r="G362" s="349"/>
      <c r="H362" s="349"/>
      <c r="I362" s="349"/>
      <c r="J362" s="349"/>
      <c r="K362" s="349"/>
      <c r="L362" s="349"/>
    </row>
    <row r="363" spans="1:12" x14ac:dyDescent="0.3">
      <c r="A363" s="489"/>
      <c r="B363" s="433"/>
      <c r="C363" s="349"/>
      <c r="D363" s="349"/>
      <c r="E363" s="349"/>
      <c r="F363" s="349"/>
      <c r="G363" s="349"/>
      <c r="H363" s="349"/>
      <c r="I363" s="349"/>
      <c r="J363" s="349"/>
      <c r="K363" s="349"/>
      <c r="L363" s="349"/>
    </row>
    <row r="364" spans="1:12" x14ac:dyDescent="0.3">
      <c r="A364" s="489"/>
      <c r="B364" s="433"/>
      <c r="C364" s="349"/>
      <c r="D364" s="349"/>
      <c r="E364" s="349"/>
      <c r="F364" s="349"/>
      <c r="G364" s="349"/>
      <c r="H364" s="349"/>
      <c r="I364" s="349"/>
      <c r="J364" s="349"/>
      <c r="K364" s="349"/>
      <c r="L364" s="349"/>
    </row>
    <row r="365" spans="1:12" x14ac:dyDescent="0.3">
      <c r="A365" s="489"/>
      <c r="B365" s="433"/>
      <c r="C365" s="349"/>
      <c r="D365" s="349"/>
      <c r="E365" s="349"/>
      <c r="F365" s="349"/>
      <c r="G365" s="349"/>
      <c r="H365" s="349"/>
      <c r="I365" s="349"/>
      <c r="J365" s="349"/>
      <c r="K365" s="349"/>
      <c r="L365" s="349"/>
    </row>
    <row r="366" spans="1:12" x14ac:dyDescent="0.3">
      <c r="A366" s="489"/>
      <c r="B366" s="433"/>
      <c r="C366" s="349"/>
      <c r="D366" s="349"/>
      <c r="E366" s="349"/>
      <c r="F366" s="349"/>
      <c r="G366" s="349"/>
      <c r="H366" s="349"/>
      <c r="I366" s="349"/>
      <c r="J366" s="349"/>
      <c r="K366" s="349"/>
      <c r="L366" s="349"/>
    </row>
    <row r="367" spans="1:12" x14ac:dyDescent="0.3">
      <c r="A367" s="486"/>
      <c r="B367" s="487"/>
      <c r="C367" s="373"/>
      <c r="D367" s="486"/>
      <c r="E367" s="486"/>
      <c r="F367" s="486"/>
      <c r="G367" s="486"/>
      <c r="H367" s="373"/>
      <c r="I367" s="373"/>
      <c r="J367" s="486"/>
      <c r="K367" s="349"/>
      <c r="L367" s="349"/>
    </row>
    <row r="368" spans="1:12" x14ac:dyDescent="0.3">
      <c r="A368" s="489"/>
      <c r="B368" s="433"/>
      <c r="C368" s="349"/>
      <c r="D368" s="349"/>
      <c r="E368" s="349"/>
      <c r="F368" s="349"/>
      <c r="G368" s="349"/>
      <c r="H368" s="349"/>
      <c r="I368" s="349"/>
      <c r="J368" s="349"/>
      <c r="K368" s="349"/>
      <c r="L368" s="349"/>
    </row>
    <row r="369" spans="1:12" x14ac:dyDescent="0.3">
      <c r="A369" s="489"/>
      <c r="B369" s="433"/>
      <c r="C369" s="349"/>
      <c r="D369" s="349"/>
      <c r="E369" s="349"/>
      <c r="F369" s="349"/>
      <c r="G369" s="349"/>
      <c r="H369" s="349"/>
      <c r="I369" s="349"/>
      <c r="J369" s="349"/>
      <c r="K369" s="349"/>
      <c r="L369" s="349"/>
    </row>
    <row r="370" spans="1:12" x14ac:dyDescent="0.3">
      <c r="A370" s="489"/>
      <c r="B370" s="433"/>
      <c r="C370" s="349"/>
      <c r="D370" s="349"/>
      <c r="E370" s="349"/>
      <c r="F370" s="349"/>
      <c r="G370" s="349"/>
      <c r="H370" s="349"/>
      <c r="I370" s="349"/>
      <c r="J370" s="349"/>
      <c r="K370" s="349"/>
      <c r="L370" s="349"/>
    </row>
    <row r="371" spans="1:12" x14ac:dyDescent="0.3">
      <c r="A371" s="489"/>
      <c r="B371" s="433"/>
      <c r="C371" s="349"/>
      <c r="D371" s="349"/>
      <c r="E371" s="349"/>
      <c r="F371" s="349"/>
      <c r="G371" s="349"/>
      <c r="H371" s="349"/>
      <c r="I371" s="349"/>
      <c r="J371" s="349"/>
      <c r="K371" s="349"/>
      <c r="L371" s="349"/>
    </row>
    <row r="372" spans="1:12" x14ac:dyDescent="0.3">
      <c r="A372" s="489"/>
      <c r="B372" s="433"/>
      <c r="C372" s="349"/>
      <c r="D372" s="349"/>
      <c r="E372" s="349"/>
      <c r="F372" s="349"/>
      <c r="G372" s="349"/>
      <c r="H372" s="349"/>
      <c r="I372" s="349"/>
      <c r="J372" s="349"/>
      <c r="K372" s="349"/>
      <c r="L372" s="349"/>
    </row>
    <row r="373" spans="1:12" x14ac:dyDescent="0.3">
      <c r="A373" s="489"/>
      <c r="B373" s="433"/>
      <c r="C373" s="349"/>
      <c r="D373" s="349"/>
      <c r="E373" s="349"/>
      <c r="F373" s="349"/>
      <c r="G373" s="349"/>
      <c r="H373" s="349"/>
      <c r="I373" s="349"/>
      <c r="J373" s="349"/>
      <c r="K373" s="349"/>
      <c r="L373" s="349"/>
    </row>
    <row r="374" spans="1:12" x14ac:dyDescent="0.3">
      <c r="A374" s="489"/>
      <c r="B374" s="433"/>
      <c r="C374" s="349"/>
      <c r="D374" s="349"/>
      <c r="E374" s="349"/>
      <c r="F374" s="349"/>
      <c r="G374" s="349"/>
      <c r="H374" s="349"/>
      <c r="I374" s="349"/>
      <c r="J374" s="349"/>
      <c r="K374" s="349"/>
      <c r="L374" s="349"/>
    </row>
    <row r="375" spans="1:12" x14ac:dyDescent="0.3">
      <c r="A375" s="489"/>
      <c r="B375" s="433"/>
      <c r="C375" s="349"/>
      <c r="D375" s="349"/>
      <c r="E375" s="349"/>
      <c r="F375" s="349"/>
      <c r="G375" s="349"/>
      <c r="H375" s="349"/>
      <c r="I375" s="349"/>
      <c r="J375" s="349"/>
      <c r="K375" s="349"/>
      <c r="L375" s="349"/>
    </row>
    <row r="376" spans="1:12" x14ac:dyDescent="0.3">
      <c r="A376" s="489"/>
      <c r="B376" s="433"/>
      <c r="C376" s="349"/>
      <c r="D376" s="349"/>
      <c r="E376" s="349"/>
      <c r="F376" s="349"/>
      <c r="G376" s="349"/>
      <c r="H376" s="349"/>
      <c r="I376" s="349"/>
      <c r="J376" s="349"/>
      <c r="K376" s="349"/>
      <c r="L376" s="349"/>
    </row>
    <row r="377" spans="1:12" x14ac:dyDescent="0.3">
      <c r="A377" s="489"/>
      <c r="B377" s="433"/>
      <c r="C377" s="349"/>
      <c r="D377" s="349"/>
      <c r="E377" s="349"/>
      <c r="F377" s="349"/>
      <c r="G377" s="349"/>
      <c r="H377" s="349"/>
      <c r="I377" s="349"/>
      <c r="J377" s="349"/>
      <c r="K377" s="349"/>
      <c r="L377" s="349"/>
    </row>
    <row r="378" spans="1:12" x14ac:dyDescent="0.3">
      <c r="A378" s="489"/>
      <c r="B378" s="433"/>
      <c r="C378" s="349"/>
      <c r="D378" s="349"/>
      <c r="E378" s="349"/>
      <c r="F378" s="349"/>
      <c r="G378" s="349"/>
      <c r="H378" s="349"/>
      <c r="I378" s="349"/>
      <c r="J378" s="349"/>
      <c r="K378" s="349"/>
      <c r="L378" s="349"/>
    </row>
    <row r="379" spans="1:12" x14ac:dyDescent="0.3">
      <c r="A379" s="489"/>
    </row>
    <row r="380" spans="1:12" x14ac:dyDescent="0.3">
      <c r="A380" s="489"/>
    </row>
    <row r="381" spans="1:12" x14ac:dyDescent="0.3">
      <c r="A381" s="489"/>
    </row>
    <row r="382" spans="1:12" x14ac:dyDescent="0.3">
      <c r="A382" s="489"/>
    </row>
    <row r="383" spans="1:12" x14ac:dyDescent="0.3">
      <c r="A383" s="489"/>
    </row>
    <row r="384" spans="1:12" x14ac:dyDescent="0.3">
      <c r="A384" s="486"/>
      <c r="B384" s="433"/>
      <c r="C384" s="349"/>
      <c r="D384" s="349"/>
      <c r="E384" s="349"/>
      <c r="F384" s="349"/>
      <c r="H384" s="349"/>
      <c r="I384" s="349"/>
    </row>
    <row r="385" spans="1:1" x14ac:dyDescent="0.3">
      <c r="A385" s="489"/>
    </row>
    <row r="386" spans="1:1" x14ac:dyDescent="0.3">
      <c r="A386" s="489"/>
    </row>
    <row r="387" spans="1:1" x14ac:dyDescent="0.3">
      <c r="A387" s="489"/>
    </row>
    <row r="388" spans="1:1" x14ac:dyDescent="0.3">
      <c r="A388" s="489"/>
    </row>
    <row r="389" spans="1:1" x14ac:dyDescent="0.3">
      <c r="A389" s="489"/>
    </row>
    <row r="390" spans="1:1" x14ac:dyDescent="0.3">
      <c r="A390" s="489"/>
    </row>
    <row r="391" spans="1:1" x14ac:dyDescent="0.3">
      <c r="A391" s="489"/>
    </row>
    <row r="392" spans="1:1" x14ac:dyDescent="0.3">
      <c r="A392" s="489"/>
    </row>
    <row r="393" spans="1:1" x14ac:dyDescent="0.3">
      <c r="A393" s="489"/>
    </row>
    <row r="394" spans="1:1" x14ac:dyDescent="0.3">
      <c r="A394" s="489"/>
    </row>
    <row r="395" spans="1:1" x14ac:dyDescent="0.3">
      <c r="A395" s="489"/>
    </row>
    <row r="396" spans="1:1" x14ac:dyDescent="0.3">
      <c r="A396" s="489"/>
    </row>
    <row r="397" spans="1:1" x14ac:dyDescent="0.3">
      <c r="A397" s="489"/>
    </row>
    <row r="398" spans="1:1" x14ac:dyDescent="0.3">
      <c r="A398" s="489"/>
    </row>
    <row r="399" spans="1:1" x14ac:dyDescent="0.3">
      <c r="A399" s="489"/>
    </row>
    <row r="400" spans="1:1" x14ac:dyDescent="0.3">
      <c r="A400" s="486"/>
    </row>
    <row r="401" spans="1:1" x14ac:dyDescent="0.3">
      <c r="A401" s="489"/>
    </row>
    <row r="402" spans="1:1" x14ac:dyDescent="0.3">
      <c r="A402" s="489"/>
    </row>
    <row r="403" spans="1:1" x14ac:dyDescent="0.3">
      <c r="A403" s="489"/>
    </row>
    <row r="404" spans="1:1" x14ac:dyDescent="0.3">
      <c r="A404" s="489"/>
    </row>
    <row r="405" spans="1:1" x14ac:dyDescent="0.3">
      <c r="A405" s="489"/>
    </row>
    <row r="406" spans="1:1" x14ac:dyDescent="0.3">
      <c r="A406" s="489"/>
    </row>
    <row r="407" spans="1:1" x14ac:dyDescent="0.3">
      <c r="A407" s="489"/>
    </row>
    <row r="408" spans="1:1" x14ac:dyDescent="0.3">
      <c r="A408" s="489"/>
    </row>
    <row r="409" spans="1:1" x14ac:dyDescent="0.3">
      <c r="A409" s="489"/>
    </row>
    <row r="410" spans="1:1" x14ac:dyDescent="0.3">
      <c r="A410" s="489"/>
    </row>
    <row r="411" spans="1:1" x14ac:dyDescent="0.3">
      <c r="A411" s="489"/>
    </row>
    <row r="412" spans="1:1" x14ac:dyDescent="0.3">
      <c r="A412" s="489"/>
    </row>
    <row r="413" spans="1:1" x14ac:dyDescent="0.3">
      <c r="A413" s="489"/>
    </row>
    <row r="414" spans="1:1" x14ac:dyDescent="0.3">
      <c r="A414" s="489"/>
    </row>
    <row r="415" spans="1:1" x14ac:dyDescent="0.3">
      <c r="A415" s="486"/>
    </row>
  </sheetData>
  <mergeCells count="28">
    <mergeCell ref="A195:L195"/>
    <mergeCell ref="A174:L174"/>
    <mergeCell ref="A175:L175"/>
    <mergeCell ref="A190:L190"/>
    <mergeCell ref="A192:L192"/>
    <mergeCell ref="A194:L194"/>
    <mergeCell ref="A133:A135"/>
    <mergeCell ref="B133:B135"/>
    <mergeCell ref="C133:C135"/>
    <mergeCell ref="E133:I133"/>
    <mergeCell ref="A172:L172"/>
    <mergeCell ref="A170:L170"/>
    <mergeCell ref="A67:A69"/>
    <mergeCell ref="B67:B69"/>
    <mergeCell ref="C67:C69"/>
    <mergeCell ref="E67:I67"/>
    <mergeCell ref="A100:A102"/>
    <mergeCell ref="B100:B102"/>
    <mergeCell ref="C100:C102"/>
    <mergeCell ref="E100:I100"/>
    <mergeCell ref="A2:A4"/>
    <mergeCell ref="B2:B4"/>
    <mergeCell ref="C2:C4"/>
    <mergeCell ref="E2:I2"/>
    <mergeCell ref="A34:A36"/>
    <mergeCell ref="B34:B36"/>
    <mergeCell ref="C34:C36"/>
    <mergeCell ref="E34:I34"/>
  </mergeCells>
  <pageMargins left="0.23" right="0.15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37"/>
  <sheetViews>
    <sheetView topLeftCell="A52" zoomScaleNormal="100" zoomScaleSheetLayoutView="120" workbookViewId="0">
      <selection activeCell="B72" sqref="B72"/>
    </sheetView>
  </sheetViews>
  <sheetFormatPr defaultColWidth="9.109375" defaultRowHeight="15.6" x14ac:dyDescent="0.3"/>
  <cols>
    <col min="1" max="1" width="3.44140625" style="15" customWidth="1"/>
    <col min="2" max="2" width="23.6640625" style="14" customWidth="1"/>
    <col min="3" max="3" width="18.6640625" style="15" customWidth="1"/>
    <col min="4" max="4" width="14.44140625" style="15" customWidth="1"/>
    <col min="5" max="5" width="9.33203125" style="15" customWidth="1"/>
    <col min="6" max="6" width="8.88671875" style="15" customWidth="1"/>
    <col min="7" max="8" width="9.5546875" style="15" customWidth="1"/>
    <col min="9" max="9" width="10.5546875" style="15" customWidth="1"/>
    <col min="10" max="10" width="12.109375" style="15" customWidth="1"/>
    <col min="11" max="11" width="19" style="15" customWidth="1"/>
    <col min="12" max="12" width="11" style="15" customWidth="1"/>
    <col min="13" max="13" width="14.109375" style="15" customWidth="1"/>
    <col min="14" max="16384" width="9.109375" style="15"/>
  </cols>
  <sheetData>
    <row r="1" spans="1:16" s="604" customFormat="1" ht="18" x14ac:dyDescent="0.35">
      <c r="A1" s="621"/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 t="s">
        <v>945</v>
      </c>
      <c r="M1" s="621"/>
      <c r="N1" s="621"/>
      <c r="O1" s="621"/>
      <c r="P1" s="621"/>
    </row>
    <row r="2" spans="1:16" s="604" customFormat="1" ht="18" x14ac:dyDescent="0.35">
      <c r="A2" s="803" t="s">
        <v>10</v>
      </c>
      <c r="B2" s="803"/>
      <c r="C2" s="803"/>
      <c r="D2" s="803"/>
      <c r="E2" s="803"/>
      <c r="F2" s="803"/>
      <c r="G2" s="803"/>
      <c r="H2" s="803"/>
      <c r="I2" s="803"/>
      <c r="J2" s="803"/>
      <c r="K2" s="803"/>
      <c r="L2" s="803"/>
      <c r="M2" s="621"/>
      <c r="N2" s="621"/>
      <c r="O2" s="621"/>
      <c r="P2" s="621"/>
    </row>
    <row r="3" spans="1:16" s="604" customFormat="1" ht="18" x14ac:dyDescent="0.35">
      <c r="A3" s="803" t="s">
        <v>952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621"/>
      <c r="N3" s="621"/>
      <c r="O3" s="621"/>
      <c r="P3" s="621"/>
    </row>
    <row r="4" spans="1:16" s="604" customFormat="1" ht="18" x14ac:dyDescent="0.35">
      <c r="A4" s="803" t="s">
        <v>15</v>
      </c>
      <c r="B4" s="803"/>
      <c r="C4" s="803"/>
      <c r="D4" s="803"/>
      <c r="E4" s="803"/>
      <c r="F4" s="803"/>
      <c r="G4" s="803"/>
      <c r="H4" s="803"/>
      <c r="I4" s="803"/>
      <c r="J4" s="803"/>
      <c r="K4" s="803"/>
      <c r="L4" s="803"/>
      <c r="M4" s="621"/>
      <c r="N4" s="621"/>
      <c r="O4" s="621"/>
      <c r="P4" s="621"/>
    </row>
    <row r="5" spans="1:16" s="662" customFormat="1" ht="18" x14ac:dyDescent="0.35">
      <c r="M5" s="621"/>
      <c r="N5" s="621"/>
      <c r="O5" s="621"/>
      <c r="P5" s="621"/>
    </row>
    <row r="6" spans="1:16" s="605" customFormat="1" ht="18" x14ac:dyDescent="0.35">
      <c r="A6" s="606" t="s">
        <v>96</v>
      </c>
      <c r="B6" s="606"/>
      <c r="C6" s="606"/>
      <c r="D6" s="606"/>
    </row>
    <row r="7" spans="1:16" s="605" customFormat="1" ht="18" x14ac:dyDescent="0.35">
      <c r="A7" s="606" t="s">
        <v>95</v>
      </c>
      <c r="B7" s="606"/>
      <c r="C7" s="606"/>
      <c r="D7" s="606"/>
    </row>
    <row r="8" spans="1:16" s="605" customFormat="1" ht="18" x14ac:dyDescent="0.35">
      <c r="B8" s="607" t="s">
        <v>98</v>
      </c>
    </row>
    <row r="9" spans="1:16" s="605" customFormat="1" ht="18" x14ac:dyDescent="0.35">
      <c r="B9" s="606" t="s">
        <v>97</v>
      </c>
    </row>
    <row r="10" spans="1:16" x14ac:dyDescent="0.3">
      <c r="A10" s="810" t="s">
        <v>0</v>
      </c>
      <c r="B10" s="807" t="s">
        <v>9</v>
      </c>
      <c r="C10" s="804" t="s">
        <v>5</v>
      </c>
      <c r="D10" s="17" t="s">
        <v>1</v>
      </c>
      <c r="E10" s="817" t="s">
        <v>947</v>
      </c>
      <c r="F10" s="817"/>
      <c r="G10" s="817"/>
      <c r="H10" s="817"/>
      <c r="I10" s="818"/>
      <c r="J10" s="18" t="s">
        <v>6</v>
      </c>
      <c r="K10" s="19" t="s">
        <v>8</v>
      </c>
      <c r="L10" s="17" t="s">
        <v>14</v>
      </c>
    </row>
    <row r="11" spans="1:16" x14ac:dyDescent="0.3">
      <c r="A11" s="811"/>
      <c r="B11" s="808"/>
      <c r="C11" s="805"/>
      <c r="D11" s="20" t="s">
        <v>2</v>
      </c>
      <c r="E11" s="21">
        <v>2561</v>
      </c>
      <c r="F11" s="17">
        <v>2562</v>
      </c>
      <c r="G11" s="21">
        <v>2563</v>
      </c>
      <c r="H11" s="17">
        <v>2564</v>
      </c>
      <c r="I11" s="17">
        <v>2565</v>
      </c>
      <c r="J11" s="22" t="s">
        <v>7</v>
      </c>
      <c r="K11" s="23" t="s">
        <v>3</v>
      </c>
      <c r="L11" s="20" t="s">
        <v>13</v>
      </c>
    </row>
    <row r="12" spans="1:16" x14ac:dyDescent="0.3">
      <c r="A12" s="812"/>
      <c r="B12" s="809"/>
      <c r="C12" s="806"/>
      <c r="D12" s="24"/>
      <c r="E12" s="25" t="s">
        <v>4</v>
      </c>
      <c r="F12" s="24" t="s">
        <v>4</v>
      </c>
      <c r="G12" s="25" t="s">
        <v>4</v>
      </c>
      <c r="H12" s="24" t="s">
        <v>4</v>
      </c>
      <c r="I12" s="24" t="s">
        <v>4</v>
      </c>
      <c r="J12" s="26"/>
      <c r="K12" s="27"/>
      <c r="L12" s="24"/>
    </row>
    <row r="13" spans="1:16" x14ac:dyDescent="0.3">
      <c r="A13" s="17">
        <v>1</v>
      </c>
      <c r="B13" s="106" t="s">
        <v>134</v>
      </c>
      <c r="C13" s="107" t="s">
        <v>135</v>
      </c>
      <c r="D13" s="17" t="s">
        <v>136</v>
      </c>
      <c r="E13" s="108">
        <v>240000</v>
      </c>
      <c r="F13" s="108">
        <v>240000</v>
      </c>
      <c r="G13" s="108">
        <v>240000</v>
      </c>
      <c r="H13" s="108">
        <v>240000</v>
      </c>
      <c r="I13" s="108">
        <v>240000</v>
      </c>
      <c r="J13" s="109" t="s">
        <v>143</v>
      </c>
      <c r="K13" s="106" t="s">
        <v>697</v>
      </c>
      <c r="L13" s="664" t="s">
        <v>1943</v>
      </c>
    </row>
    <row r="14" spans="1:16" x14ac:dyDescent="0.3">
      <c r="A14" s="20"/>
      <c r="B14" s="110" t="s">
        <v>137</v>
      </c>
      <c r="C14" s="88" t="s">
        <v>138</v>
      </c>
      <c r="D14" s="20"/>
      <c r="E14" s="51" t="s">
        <v>133</v>
      </c>
      <c r="F14" s="51" t="s">
        <v>133</v>
      </c>
      <c r="G14" s="51" t="s">
        <v>133</v>
      </c>
      <c r="H14" s="51" t="s">
        <v>133</v>
      </c>
      <c r="I14" s="51" t="s">
        <v>133</v>
      </c>
      <c r="J14" s="41" t="s">
        <v>132</v>
      </c>
      <c r="K14" s="110" t="s">
        <v>698</v>
      </c>
      <c r="L14" s="22"/>
    </row>
    <row r="15" spans="1:16" x14ac:dyDescent="0.3">
      <c r="A15" s="20"/>
      <c r="B15" s="110" t="s">
        <v>139</v>
      </c>
      <c r="C15" s="88" t="s">
        <v>140</v>
      </c>
      <c r="D15" s="20"/>
      <c r="E15" s="111"/>
      <c r="F15" s="111"/>
      <c r="G15" s="111"/>
      <c r="H15" s="111"/>
      <c r="I15" s="111"/>
      <c r="J15" s="41" t="s">
        <v>144</v>
      </c>
      <c r="K15" s="110" t="s">
        <v>365</v>
      </c>
      <c r="L15" s="22"/>
    </row>
    <row r="16" spans="1:16" x14ac:dyDescent="0.3">
      <c r="A16" s="20"/>
      <c r="B16" s="110" t="s">
        <v>1944</v>
      </c>
      <c r="C16" s="88"/>
      <c r="D16" s="20"/>
      <c r="E16" s="112"/>
      <c r="F16" s="112"/>
      <c r="G16" s="112"/>
      <c r="H16" s="112"/>
      <c r="I16" s="112"/>
      <c r="J16" s="41"/>
      <c r="K16" s="110"/>
      <c r="L16" s="22"/>
    </row>
    <row r="17" spans="1:12" x14ac:dyDescent="0.3">
      <c r="A17" s="17">
        <v>2</v>
      </c>
      <c r="B17" s="106" t="s">
        <v>141</v>
      </c>
      <c r="C17" s="107" t="s">
        <v>696</v>
      </c>
      <c r="D17" s="17" t="s">
        <v>136</v>
      </c>
      <c r="E17" s="108">
        <v>10000</v>
      </c>
      <c r="F17" s="108">
        <v>10000</v>
      </c>
      <c r="G17" s="108">
        <v>10000</v>
      </c>
      <c r="H17" s="108">
        <v>10000</v>
      </c>
      <c r="I17" s="108">
        <v>10000</v>
      </c>
      <c r="J17" s="109" t="s">
        <v>23</v>
      </c>
      <c r="K17" s="106" t="s">
        <v>145</v>
      </c>
      <c r="L17" s="664" t="s">
        <v>1943</v>
      </c>
    </row>
    <row r="18" spans="1:12" x14ac:dyDescent="0.3">
      <c r="A18" s="24"/>
      <c r="B18" s="113" t="s">
        <v>142</v>
      </c>
      <c r="C18" s="114" t="s">
        <v>695</v>
      </c>
      <c r="D18" s="24"/>
      <c r="E18" s="115" t="s">
        <v>133</v>
      </c>
      <c r="F18" s="115" t="s">
        <v>133</v>
      </c>
      <c r="G18" s="115" t="s">
        <v>133</v>
      </c>
      <c r="H18" s="115" t="s">
        <v>133</v>
      </c>
      <c r="I18" s="115" t="s">
        <v>133</v>
      </c>
      <c r="J18" s="49" t="s">
        <v>146</v>
      </c>
      <c r="K18" s="113" t="s">
        <v>147</v>
      </c>
      <c r="L18" s="26"/>
    </row>
    <row r="19" spans="1:12" x14ac:dyDescent="0.3">
      <c r="A19" s="20">
        <v>3</v>
      </c>
      <c r="B19" s="116" t="s">
        <v>158</v>
      </c>
      <c r="C19" s="110" t="s">
        <v>159</v>
      </c>
      <c r="D19" s="15" t="s">
        <v>148</v>
      </c>
      <c r="E19" s="117">
        <v>200000</v>
      </c>
      <c r="F19" s="117">
        <v>200000</v>
      </c>
      <c r="G19" s="117">
        <v>200000</v>
      </c>
      <c r="H19" s="117">
        <v>200000</v>
      </c>
      <c r="I19" s="117">
        <v>200000</v>
      </c>
      <c r="J19" s="118" t="s">
        <v>163</v>
      </c>
      <c r="K19" s="119" t="s">
        <v>155</v>
      </c>
      <c r="L19" s="664" t="s">
        <v>1943</v>
      </c>
    </row>
    <row r="20" spans="1:12" x14ac:dyDescent="0.3">
      <c r="A20" s="20"/>
      <c r="B20" s="116" t="s">
        <v>160</v>
      </c>
      <c r="C20" s="110" t="s">
        <v>161</v>
      </c>
      <c r="E20" s="33" t="s">
        <v>133</v>
      </c>
      <c r="F20" s="33" t="s">
        <v>133</v>
      </c>
      <c r="G20" s="33" t="s">
        <v>133</v>
      </c>
      <c r="H20" s="33" t="s">
        <v>133</v>
      </c>
      <c r="I20" s="33" t="s">
        <v>133</v>
      </c>
      <c r="J20" s="35" t="s">
        <v>164</v>
      </c>
      <c r="K20" s="31" t="s">
        <v>156</v>
      </c>
      <c r="L20" s="120"/>
    </row>
    <row r="21" spans="1:12" x14ac:dyDescent="0.3">
      <c r="A21" s="24"/>
      <c r="B21" s="114"/>
      <c r="C21" s="113" t="s">
        <v>162</v>
      </c>
      <c r="D21" s="25"/>
      <c r="E21" s="52"/>
      <c r="F21" s="52"/>
      <c r="G21" s="52"/>
      <c r="H21" s="52"/>
      <c r="I21" s="52"/>
      <c r="J21" s="8" t="s">
        <v>165</v>
      </c>
      <c r="K21" s="121" t="s">
        <v>157</v>
      </c>
      <c r="L21" s="8"/>
    </row>
    <row r="22" spans="1:12" x14ac:dyDescent="0.3">
      <c r="A22" s="17">
        <v>4</v>
      </c>
      <c r="B22" s="106" t="s">
        <v>166</v>
      </c>
      <c r="C22" s="106" t="s">
        <v>167</v>
      </c>
      <c r="D22" s="17" t="s">
        <v>168</v>
      </c>
      <c r="E22" s="125">
        <v>1300000</v>
      </c>
      <c r="F22" s="125">
        <v>1300000</v>
      </c>
      <c r="G22" s="125">
        <v>1300000</v>
      </c>
      <c r="H22" s="125">
        <v>1300000</v>
      </c>
      <c r="I22" s="125">
        <v>1300000</v>
      </c>
      <c r="J22" s="118" t="s">
        <v>163</v>
      </c>
      <c r="K22" s="106" t="s">
        <v>183</v>
      </c>
      <c r="L22" s="664" t="s">
        <v>1943</v>
      </c>
    </row>
    <row r="23" spans="1:12" x14ac:dyDescent="0.3">
      <c r="A23" s="20"/>
      <c r="B23" s="110" t="s">
        <v>169</v>
      </c>
      <c r="C23" s="110" t="s">
        <v>170</v>
      </c>
      <c r="D23" s="20"/>
      <c r="E23" s="33" t="s">
        <v>133</v>
      </c>
      <c r="F23" s="33" t="s">
        <v>133</v>
      </c>
      <c r="G23" s="33" t="s">
        <v>133</v>
      </c>
      <c r="H23" s="33" t="s">
        <v>133</v>
      </c>
      <c r="I23" s="33" t="s">
        <v>133</v>
      </c>
      <c r="J23" s="35" t="s">
        <v>35</v>
      </c>
      <c r="K23" s="110" t="s">
        <v>184</v>
      </c>
      <c r="L23" s="20"/>
    </row>
    <row r="24" spans="1:12" x14ac:dyDescent="0.3">
      <c r="A24" s="17">
        <v>5</v>
      </c>
      <c r="B24" s="106" t="s">
        <v>166</v>
      </c>
      <c r="C24" s="106" t="s">
        <v>167</v>
      </c>
      <c r="D24" s="17" t="s">
        <v>171</v>
      </c>
      <c r="E24" s="125">
        <v>400000</v>
      </c>
      <c r="F24" s="125">
        <v>400000</v>
      </c>
      <c r="G24" s="125">
        <v>400000</v>
      </c>
      <c r="H24" s="125">
        <v>400000</v>
      </c>
      <c r="I24" s="125">
        <v>400000</v>
      </c>
      <c r="J24" s="118" t="s">
        <v>163</v>
      </c>
      <c r="K24" s="106" t="s">
        <v>183</v>
      </c>
      <c r="L24" s="664" t="s">
        <v>1943</v>
      </c>
    </row>
    <row r="25" spans="1:12" x14ac:dyDescent="0.3">
      <c r="A25" s="24"/>
      <c r="B25" s="113" t="s">
        <v>172</v>
      </c>
      <c r="C25" s="113" t="s">
        <v>173</v>
      </c>
      <c r="D25" s="24"/>
      <c r="E25" s="52" t="s">
        <v>133</v>
      </c>
      <c r="F25" s="52" t="s">
        <v>133</v>
      </c>
      <c r="G25" s="52" t="s">
        <v>133</v>
      </c>
      <c r="H25" s="52" t="s">
        <v>133</v>
      </c>
      <c r="I25" s="52" t="s">
        <v>133</v>
      </c>
      <c r="J25" s="8" t="s">
        <v>35</v>
      </c>
      <c r="K25" s="113" t="s">
        <v>184</v>
      </c>
      <c r="L25" s="24"/>
    </row>
    <row r="26" spans="1:12" x14ac:dyDescent="0.3">
      <c r="A26" s="602"/>
      <c r="B26" s="623"/>
      <c r="C26" s="602"/>
      <c r="D26" s="602"/>
      <c r="E26" s="695">
        <f>SUM(E13:E25)</f>
        <v>2150000</v>
      </c>
      <c r="F26" s="695">
        <f>SUM(F13:F25)</f>
        <v>2150000</v>
      </c>
      <c r="G26" s="695">
        <f>SUM(G13:G25)</f>
        <v>2150000</v>
      </c>
      <c r="H26" s="695">
        <f>SUM(H13:H25)</f>
        <v>2150000</v>
      </c>
      <c r="I26" s="695">
        <f>SUM(I13:I25)</f>
        <v>2150000</v>
      </c>
      <c r="J26" s="602"/>
      <c r="K26" s="602"/>
      <c r="L26" s="602"/>
    </row>
    <row r="27" spans="1:12" x14ac:dyDescent="0.3">
      <c r="A27" s="1"/>
      <c r="B27" s="85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8" x14ac:dyDescent="0.35">
      <c r="A28" s="1"/>
      <c r="B28" s="85"/>
      <c r="C28" s="1"/>
      <c r="D28" s="1"/>
      <c r="E28" s="1"/>
      <c r="F28" s="1"/>
      <c r="G28" s="1"/>
      <c r="H28" s="1"/>
      <c r="I28" s="1"/>
      <c r="J28" s="1"/>
      <c r="K28" s="1"/>
      <c r="L28" s="619">
        <v>58</v>
      </c>
    </row>
    <row r="29" spans="1:12" s="138" customFormat="1" ht="18" x14ac:dyDescent="0.35">
      <c r="A29" s="1"/>
      <c r="B29" s="85"/>
      <c r="C29" s="1"/>
      <c r="D29" s="1"/>
      <c r="E29" s="1"/>
      <c r="F29" s="1"/>
      <c r="G29" s="1"/>
      <c r="H29" s="1"/>
      <c r="I29" s="1"/>
      <c r="J29" s="1"/>
      <c r="K29" s="1"/>
      <c r="L29" s="619"/>
    </row>
    <row r="30" spans="1:12" s="138" customFormat="1" x14ac:dyDescent="0.3">
      <c r="A30" s="1"/>
      <c r="B30" s="88"/>
      <c r="C30" s="88"/>
      <c r="D30" s="1"/>
      <c r="E30" s="88"/>
      <c r="F30" s="88"/>
      <c r="G30" s="88"/>
      <c r="H30" s="88"/>
      <c r="I30" s="88"/>
      <c r="J30" s="84"/>
      <c r="K30" s="81"/>
    </row>
    <row r="31" spans="1:12" x14ac:dyDescent="0.3">
      <c r="A31" s="17">
        <v>6</v>
      </c>
      <c r="B31" s="106" t="s">
        <v>174</v>
      </c>
      <c r="C31" s="106" t="s">
        <v>175</v>
      </c>
      <c r="D31" s="17" t="s">
        <v>171</v>
      </c>
      <c r="E31" s="108">
        <v>600000</v>
      </c>
      <c r="F31" s="108">
        <v>600000</v>
      </c>
      <c r="G31" s="108">
        <v>600000</v>
      </c>
      <c r="H31" s="108">
        <v>600000</v>
      </c>
      <c r="I31" s="108">
        <v>600000</v>
      </c>
      <c r="J31" s="118" t="s">
        <v>163</v>
      </c>
      <c r="K31" s="106" t="s">
        <v>185</v>
      </c>
      <c r="L31" s="664" t="s">
        <v>1943</v>
      </c>
    </row>
    <row r="32" spans="1:12" x14ac:dyDescent="0.3">
      <c r="A32" s="20"/>
      <c r="B32" s="110" t="s">
        <v>176</v>
      </c>
      <c r="C32" s="110" t="s">
        <v>177</v>
      </c>
      <c r="D32" s="20"/>
      <c r="E32" s="33" t="s">
        <v>133</v>
      </c>
      <c r="F32" s="33" t="s">
        <v>133</v>
      </c>
      <c r="G32" s="33" t="s">
        <v>133</v>
      </c>
      <c r="H32" s="33" t="s">
        <v>133</v>
      </c>
      <c r="I32" s="33" t="s">
        <v>133</v>
      </c>
      <c r="J32" s="35" t="s">
        <v>35</v>
      </c>
      <c r="K32" s="110" t="s">
        <v>186</v>
      </c>
      <c r="L32" s="20"/>
    </row>
    <row r="33" spans="1:12" x14ac:dyDescent="0.3">
      <c r="A33" s="24"/>
      <c r="B33" s="113" t="s">
        <v>178</v>
      </c>
      <c r="C33" s="113" t="s">
        <v>179</v>
      </c>
      <c r="D33" s="24"/>
      <c r="E33" s="113"/>
      <c r="F33" s="113"/>
      <c r="G33" s="113"/>
      <c r="H33" s="113"/>
      <c r="I33" s="113"/>
      <c r="J33" s="8"/>
      <c r="K33" s="121"/>
      <c r="L33" s="8"/>
    </row>
    <row r="34" spans="1:12" x14ac:dyDescent="0.3">
      <c r="A34" s="20">
        <v>7</v>
      </c>
      <c r="B34" s="110" t="s">
        <v>180</v>
      </c>
      <c r="C34" s="110" t="s">
        <v>181</v>
      </c>
      <c r="D34" s="20" t="s">
        <v>171</v>
      </c>
      <c r="E34" s="199">
        <v>14000</v>
      </c>
      <c r="F34" s="199">
        <v>14000</v>
      </c>
      <c r="G34" s="30" t="s">
        <v>355</v>
      </c>
      <c r="H34" s="30" t="s">
        <v>355</v>
      </c>
      <c r="I34" s="30" t="s">
        <v>355</v>
      </c>
      <c r="J34" s="7" t="s">
        <v>163</v>
      </c>
      <c r="K34" s="110" t="s">
        <v>187</v>
      </c>
      <c r="L34" s="664" t="s">
        <v>1943</v>
      </c>
    </row>
    <row r="35" spans="1:12" x14ac:dyDescent="0.3">
      <c r="A35" s="20"/>
      <c r="B35" s="110" t="s">
        <v>176</v>
      </c>
      <c r="C35" s="110" t="s">
        <v>182</v>
      </c>
      <c r="D35" s="20"/>
      <c r="E35" s="33" t="s">
        <v>133</v>
      </c>
      <c r="F35" s="33" t="s">
        <v>133</v>
      </c>
      <c r="G35" s="33"/>
      <c r="H35" s="33"/>
      <c r="I35" s="33"/>
      <c r="J35" s="35" t="s">
        <v>35</v>
      </c>
      <c r="K35" s="110" t="s">
        <v>188</v>
      </c>
      <c r="L35" s="20"/>
    </row>
    <row r="36" spans="1:12" x14ac:dyDescent="0.3">
      <c r="A36" s="24"/>
      <c r="B36" s="113" t="s">
        <v>178</v>
      </c>
      <c r="C36" s="113"/>
      <c r="D36" s="24"/>
      <c r="E36" s="113"/>
      <c r="F36" s="113"/>
      <c r="G36" s="113"/>
      <c r="H36" s="113"/>
      <c r="I36" s="113"/>
      <c r="J36" s="8"/>
      <c r="K36" s="121"/>
      <c r="L36" s="8"/>
    </row>
    <row r="37" spans="1:12" x14ac:dyDescent="0.3">
      <c r="A37" s="17">
        <v>8</v>
      </c>
      <c r="B37" s="106" t="s">
        <v>189</v>
      </c>
      <c r="C37" s="106" t="s">
        <v>190</v>
      </c>
      <c r="D37" s="17" t="s">
        <v>191</v>
      </c>
      <c r="E37" s="108">
        <v>200000</v>
      </c>
      <c r="F37" s="108">
        <v>200000</v>
      </c>
      <c r="G37" s="108">
        <v>200000</v>
      </c>
      <c r="H37" s="108">
        <v>200000</v>
      </c>
      <c r="I37" s="108">
        <v>200000</v>
      </c>
      <c r="J37" s="118" t="s">
        <v>163</v>
      </c>
      <c r="K37" s="106" t="s">
        <v>207</v>
      </c>
      <c r="L37" s="664" t="s">
        <v>1943</v>
      </c>
    </row>
    <row r="38" spans="1:12" x14ac:dyDescent="0.3">
      <c r="A38" s="20"/>
      <c r="B38" s="110" t="s">
        <v>192</v>
      </c>
      <c r="C38" s="110" t="s">
        <v>193</v>
      </c>
      <c r="D38" s="20"/>
      <c r="E38" s="33" t="s">
        <v>133</v>
      </c>
      <c r="F38" s="33" t="s">
        <v>133</v>
      </c>
      <c r="G38" s="33" t="s">
        <v>133</v>
      </c>
      <c r="H38" s="33" t="s">
        <v>133</v>
      </c>
      <c r="I38" s="33" t="s">
        <v>133</v>
      </c>
      <c r="J38" s="35" t="s">
        <v>35</v>
      </c>
      <c r="K38" s="110" t="s">
        <v>208</v>
      </c>
      <c r="L38" s="20"/>
    </row>
    <row r="39" spans="1:12" x14ac:dyDescent="0.3">
      <c r="A39" s="24"/>
      <c r="B39" s="113" t="s">
        <v>178</v>
      </c>
      <c r="C39" s="113"/>
      <c r="D39" s="24"/>
      <c r="E39" s="113"/>
      <c r="F39" s="113"/>
      <c r="G39" s="113"/>
      <c r="H39" s="113"/>
      <c r="I39" s="113"/>
      <c r="J39" s="8"/>
      <c r="K39" s="113"/>
      <c r="L39" s="24"/>
    </row>
    <row r="40" spans="1:12" x14ac:dyDescent="0.3">
      <c r="A40" s="17">
        <v>9</v>
      </c>
      <c r="B40" s="106" t="s">
        <v>194</v>
      </c>
      <c r="C40" s="106" t="s">
        <v>181</v>
      </c>
      <c r="D40" s="17" t="s">
        <v>195</v>
      </c>
      <c r="E40" s="167">
        <v>150000</v>
      </c>
      <c r="F40" s="167">
        <v>150000</v>
      </c>
      <c r="G40" s="30" t="s">
        <v>355</v>
      </c>
      <c r="H40" s="30" t="s">
        <v>355</v>
      </c>
      <c r="I40" s="30" t="s">
        <v>355</v>
      </c>
      <c r="J40" s="118" t="s">
        <v>163</v>
      </c>
      <c r="K40" s="106" t="s">
        <v>209</v>
      </c>
      <c r="L40" s="664" t="s">
        <v>1943</v>
      </c>
    </row>
    <row r="41" spans="1:12" x14ac:dyDescent="0.3">
      <c r="A41" s="20"/>
      <c r="B41" s="110" t="s">
        <v>196</v>
      </c>
      <c r="C41" s="110" t="s">
        <v>197</v>
      </c>
      <c r="D41" s="20" t="s">
        <v>198</v>
      </c>
      <c r="E41" s="33" t="s">
        <v>133</v>
      </c>
      <c r="F41" s="33" t="s">
        <v>133</v>
      </c>
      <c r="G41" s="33"/>
      <c r="H41" s="33"/>
      <c r="I41" s="33"/>
      <c r="J41" s="35" t="s">
        <v>35</v>
      </c>
      <c r="K41" s="110" t="s">
        <v>210</v>
      </c>
      <c r="L41" s="20"/>
    </row>
    <row r="42" spans="1:12" x14ac:dyDescent="0.3">
      <c r="A42" s="20"/>
      <c r="B42" s="110" t="s">
        <v>199</v>
      </c>
      <c r="C42" s="110" t="s">
        <v>200</v>
      </c>
      <c r="D42" s="20" t="s">
        <v>140</v>
      </c>
      <c r="E42" s="33"/>
      <c r="F42" s="33"/>
      <c r="G42" s="33"/>
      <c r="H42" s="33"/>
      <c r="I42" s="33"/>
      <c r="J42" s="35"/>
      <c r="K42" s="126"/>
      <c r="L42" s="127"/>
    </row>
    <row r="43" spans="1:12" x14ac:dyDescent="0.3">
      <c r="A43" s="17">
        <v>10</v>
      </c>
      <c r="B43" s="106" t="s">
        <v>201</v>
      </c>
      <c r="C43" s="106" t="s">
        <v>175</v>
      </c>
      <c r="D43" s="17" t="s">
        <v>168</v>
      </c>
      <c r="E43" s="167">
        <v>2000000</v>
      </c>
      <c r="F43" s="167">
        <v>2000000</v>
      </c>
      <c r="G43" s="167">
        <v>2000000</v>
      </c>
      <c r="H43" s="167">
        <v>2000000</v>
      </c>
      <c r="I43" s="167">
        <v>2000000</v>
      </c>
      <c r="J43" s="118" t="s">
        <v>163</v>
      </c>
      <c r="K43" s="116" t="s">
        <v>185</v>
      </c>
      <c r="L43" s="17" t="s">
        <v>1943</v>
      </c>
    </row>
    <row r="44" spans="1:12" x14ac:dyDescent="0.3">
      <c r="A44" s="20"/>
      <c r="B44" s="110" t="s">
        <v>202</v>
      </c>
      <c r="C44" s="110" t="s">
        <v>177</v>
      </c>
      <c r="D44" s="20"/>
      <c r="E44" s="33" t="s">
        <v>133</v>
      </c>
      <c r="F44" s="33" t="s">
        <v>133</v>
      </c>
      <c r="G44" s="33" t="s">
        <v>133</v>
      </c>
      <c r="H44" s="33" t="s">
        <v>133</v>
      </c>
      <c r="I44" s="33" t="s">
        <v>133</v>
      </c>
      <c r="J44" s="35" t="s">
        <v>35</v>
      </c>
      <c r="K44" s="116" t="s">
        <v>186</v>
      </c>
      <c r="L44" s="20"/>
    </row>
    <row r="45" spans="1:12" x14ac:dyDescent="0.3">
      <c r="A45" s="24"/>
      <c r="B45" s="113" t="s">
        <v>203</v>
      </c>
      <c r="C45" s="113" t="s">
        <v>179</v>
      </c>
      <c r="D45" s="24"/>
      <c r="E45" s="52"/>
      <c r="F45" s="52"/>
      <c r="G45" s="52"/>
      <c r="H45" s="52"/>
      <c r="I45" s="52"/>
      <c r="J45" s="8"/>
      <c r="K45" s="121"/>
      <c r="L45" s="8"/>
    </row>
    <row r="46" spans="1:12" x14ac:dyDescent="0.3">
      <c r="A46" s="20">
        <v>11</v>
      </c>
      <c r="B46" s="110" t="s">
        <v>2064</v>
      </c>
      <c r="C46" s="110" t="s">
        <v>204</v>
      </c>
      <c r="D46" s="20" t="s">
        <v>148</v>
      </c>
      <c r="E46" s="117">
        <v>30000</v>
      </c>
      <c r="F46" s="117">
        <v>30000</v>
      </c>
      <c r="G46" s="117">
        <v>30000</v>
      </c>
      <c r="H46" s="117">
        <v>30000</v>
      </c>
      <c r="I46" s="117">
        <v>30000</v>
      </c>
      <c r="J46" s="7" t="s">
        <v>163</v>
      </c>
      <c r="K46" s="128" t="s">
        <v>211</v>
      </c>
      <c r="L46" s="17" t="s">
        <v>1943</v>
      </c>
    </row>
    <row r="47" spans="1:12" x14ac:dyDescent="0.3">
      <c r="A47" s="20"/>
      <c r="B47" s="110" t="s">
        <v>205</v>
      </c>
      <c r="C47" s="110" t="s">
        <v>161</v>
      </c>
      <c r="D47" s="20"/>
      <c r="E47" s="33" t="s">
        <v>133</v>
      </c>
      <c r="F47" s="33" t="s">
        <v>133</v>
      </c>
      <c r="G47" s="33" t="s">
        <v>133</v>
      </c>
      <c r="H47" s="33" t="s">
        <v>133</v>
      </c>
      <c r="I47" s="33" t="s">
        <v>133</v>
      </c>
      <c r="J47" s="35" t="s">
        <v>35</v>
      </c>
      <c r="K47" s="110"/>
      <c r="L47" s="20"/>
    </row>
    <row r="48" spans="1:12" x14ac:dyDescent="0.3">
      <c r="A48" s="24"/>
      <c r="B48" s="113"/>
      <c r="C48" s="113" t="s">
        <v>206</v>
      </c>
      <c r="D48" s="24"/>
      <c r="E48" s="52"/>
      <c r="F48" s="52"/>
      <c r="G48" s="52"/>
      <c r="H48" s="52"/>
      <c r="I48" s="52"/>
      <c r="J48" s="8"/>
      <c r="K48" s="121"/>
      <c r="L48" s="8"/>
    </row>
    <row r="49" spans="1:13" x14ac:dyDescent="0.3">
      <c r="A49" s="129">
        <v>12</v>
      </c>
      <c r="B49" s="119" t="s">
        <v>314</v>
      </c>
      <c r="C49" s="119" t="s">
        <v>315</v>
      </c>
      <c r="D49" s="129" t="s">
        <v>316</v>
      </c>
      <c r="E49" s="172">
        <v>150000</v>
      </c>
      <c r="F49" s="172">
        <v>150000</v>
      </c>
      <c r="G49" s="172">
        <v>150000</v>
      </c>
      <c r="H49" s="172">
        <v>150000</v>
      </c>
      <c r="I49" s="172">
        <v>150000</v>
      </c>
      <c r="J49" s="118" t="s">
        <v>163</v>
      </c>
      <c r="K49" s="119" t="s">
        <v>321</v>
      </c>
      <c r="L49" s="17" t="s">
        <v>1943</v>
      </c>
    </row>
    <row r="50" spans="1:13" x14ac:dyDescent="0.3">
      <c r="A50" s="35"/>
      <c r="B50" s="31" t="s">
        <v>157</v>
      </c>
      <c r="C50" s="31" t="s">
        <v>317</v>
      </c>
      <c r="D50" s="35"/>
      <c r="E50" s="173" t="s">
        <v>133</v>
      </c>
      <c r="F50" s="173" t="s">
        <v>133</v>
      </c>
      <c r="G50" s="173" t="s">
        <v>133</v>
      </c>
      <c r="H50" s="173" t="s">
        <v>133</v>
      </c>
      <c r="I50" s="173" t="s">
        <v>133</v>
      </c>
      <c r="J50" s="35" t="s">
        <v>132</v>
      </c>
      <c r="K50" s="31" t="s">
        <v>699</v>
      </c>
      <c r="L50" s="120"/>
    </row>
    <row r="51" spans="1:13" x14ac:dyDescent="0.3">
      <c r="A51" s="35"/>
      <c r="B51" s="31"/>
      <c r="C51" s="31" t="s">
        <v>318</v>
      </c>
      <c r="D51" s="35"/>
      <c r="E51" s="35"/>
      <c r="F51" s="35"/>
      <c r="G51" s="35"/>
      <c r="H51" s="35"/>
      <c r="I51" s="35"/>
      <c r="J51" s="35" t="s">
        <v>9</v>
      </c>
      <c r="K51" s="31" t="s">
        <v>700</v>
      </c>
      <c r="L51" s="35"/>
    </row>
    <row r="52" spans="1:13" x14ac:dyDescent="0.3">
      <c r="A52" s="35"/>
      <c r="B52" s="31"/>
      <c r="C52" s="31" t="s">
        <v>319</v>
      </c>
      <c r="D52" s="35"/>
      <c r="E52" s="7"/>
      <c r="F52" s="35"/>
      <c r="G52" s="35"/>
      <c r="H52" s="7"/>
      <c r="I52" s="7"/>
      <c r="J52" s="7"/>
      <c r="K52" s="31" t="s">
        <v>701</v>
      </c>
      <c r="L52" s="120"/>
    </row>
    <row r="53" spans="1:13" x14ac:dyDescent="0.3">
      <c r="A53" s="8"/>
      <c r="B53" s="121"/>
      <c r="C53" s="121" t="s">
        <v>320</v>
      </c>
      <c r="D53" s="8"/>
      <c r="E53" s="8"/>
      <c r="F53" s="8"/>
      <c r="G53" s="8"/>
      <c r="H53" s="8"/>
      <c r="I53" s="8"/>
      <c r="J53" s="8"/>
      <c r="K53" s="121" t="s">
        <v>702</v>
      </c>
      <c r="L53" s="130"/>
    </row>
    <row r="54" spans="1:13" s="138" customFormat="1" x14ac:dyDescent="0.3">
      <c r="A54" s="122"/>
      <c r="B54" s="123"/>
      <c r="C54" s="123"/>
      <c r="D54" s="122"/>
      <c r="E54" s="699">
        <f>SUM(E31:E53)</f>
        <v>3144000</v>
      </c>
      <c r="F54" s="699">
        <f>SUM(F31:F53)</f>
        <v>3144000</v>
      </c>
      <c r="G54" s="699">
        <f>SUM(G31:G53)</f>
        <v>2980000</v>
      </c>
      <c r="H54" s="699">
        <f>SUM(H31:H53)</f>
        <v>2980000</v>
      </c>
      <c r="I54" s="699">
        <f>SUM(I31:I53)</f>
        <v>2980000</v>
      </c>
      <c r="J54" s="122"/>
      <c r="K54" s="123"/>
      <c r="L54" s="122"/>
    </row>
    <row r="55" spans="1:13" s="138" customFormat="1" x14ac:dyDescent="0.3">
      <c r="A55" s="84"/>
      <c r="B55" s="81"/>
      <c r="C55" s="81"/>
      <c r="D55" s="84"/>
      <c r="E55" s="84"/>
      <c r="F55" s="84"/>
      <c r="G55" s="84"/>
      <c r="H55" s="84"/>
      <c r="I55" s="84"/>
      <c r="J55" s="84"/>
      <c r="K55" s="81"/>
      <c r="L55" s="84"/>
    </row>
    <row r="56" spans="1:13" s="138" customFormat="1" x14ac:dyDescent="0.3">
      <c r="A56" s="84"/>
      <c r="B56" s="81"/>
      <c r="C56" s="81"/>
      <c r="D56" s="84"/>
      <c r="E56" s="84"/>
      <c r="F56" s="84"/>
      <c r="G56" s="84"/>
      <c r="H56" s="84"/>
      <c r="I56" s="84"/>
      <c r="J56" s="84"/>
      <c r="K56" s="81"/>
      <c r="L56" s="84"/>
    </row>
    <row r="57" spans="1:13" s="138" customFormat="1" ht="18" x14ac:dyDescent="0.35">
      <c r="A57" s="84"/>
      <c r="B57" s="81"/>
      <c r="C57" s="81"/>
      <c r="D57" s="84"/>
      <c r="E57" s="84"/>
      <c r="F57" s="84"/>
      <c r="G57" s="84"/>
      <c r="H57" s="84"/>
      <c r="I57" s="84"/>
      <c r="J57" s="84"/>
      <c r="K57" s="81"/>
      <c r="L57" s="620">
        <v>59</v>
      </c>
    </row>
    <row r="58" spans="1:13" s="138" customFormat="1" ht="18" x14ac:dyDescent="0.35">
      <c r="A58" s="84"/>
      <c r="B58" s="81"/>
      <c r="C58" s="81"/>
      <c r="D58" s="84"/>
      <c r="E58" s="84"/>
      <c r="F58" s="84"/>
      <c r="G58" s="84"/>
      <c r="H58" s="84"/>
      <c r="I58" s="84"/>
      <c r="J58" s="84"/>
      <c r="K58" s="81"/>
      <c r="L58" s="620"/>
    </row>
    <row r="59" spans="1:13" s="138" customFormat="1" x14ac:dyDescent="0.3">
      <c r="A59" s="84"/>
      <c r="B59" s="81"/>
      <c r="C59" s="81"/>
      <c r="D59" s="84"/>
      <c r="E59" s="84"/>
      <c r="F59" s="84"/>
      <c r="G59" s="84"/>
      <c r="H59" s="84"/>
      <c r="I59" s="84"/>
      <c r="J59" s="84"/>
      <c r="K59" s="81"/>
      <c r="L59" s="84"/>
    </row>
    <row r="60" spans="1:13" s="217" customFormat="1" x14ac:dyDescent="0.3">
      <c r="A60" s="35">
        <v>13</v>
      </c>
      <c r="B60" s="31" t="s">
        <v>2065</v>
      </c>
      <c r="C60" s="31" t="s">
        <v>1336</v>
      </c>
      <c r="D60" s="176" t="s">
        <v>1059</v>
      </c>
      <c r="E60" s="174">
        <v>100000</v>
      </c>
      <c r="F60" s="174">
        <v>100000</v>
      </c>
      <c r="G60" s="174">
        <v>100000</v>
      </c>
      <c r="H60" s="174">
        <v>100000</v>
      </c>
      <c r="I60" s="174">
        <v>100000</v>
      </c>
      <c r="J60" s="7" t="s">
        <v>163</v>
      </c>
      <c r="K60" s="31" t="s">
        <v>871</v>
      </c>
      <c r="L60" s="17" t="s">
        <v>1943</v>
      </c>
      <c r="M60" s="217" t="s">
        <v>1342</v>
      </c>
    </row>
    <row r="61" spans="1:13" s="217" customFormat="1" x14ac:dyDescent="0.3">
      <c r="A61" s="35"/>
      <c r="B61" s="31" t="s">
        <v>1334</v>
      </c>
      <c r="C61" s="31" t="s">
        <v>1337</v>
      </c>
      <c r="D61" s="176" t="s">
        <v>1060</v>
      </c>
      <c r="E61" s="173" t="s">
        <v>133</v>
      </c>
      <c r="F61" s="173" t="s">
        <v>133</v>
      </c>
      <c r="G61" s="173" t="s">
        <v>133</v>
      </c>
      <c r="H61" s="173" t="s">
        <v>133</v>
      </c>
      <c r="I61" s="173" t="s">
        <v>133</v>
      </c>
      <c r="J61" s="35" t="s">
        <v>1062</v>
      </c>
      <c r="K61" s="31" t="s">
        <v>872</v>
      </c>
      <c r="L61" s="35"/>
    </row>
    <row r="62" spans="1:13" s="217" customFormat="1" x14ac:dyDescent="0.3">
      <c r="A62" s="35"/>
      <c r="B62" s="31" t="s">
        <v>1335</v>
      </c>
      <c r="C62" s="31" t="s">
        <v>1338</v>
      </c>
      <c r="D62" s="176" t="s">
        <v>1061</v>
      </c>
      <c r="E62" s="35"/>
      <c r="F62" s="35"/>
      <c r="G62" s="35"/>
      <c r="H62" s="35"/>
      <c r="I62" s="35"/>
      <c r="J62" s="35" t="s">
        <v>1063</v>
      </c>
      <c r="K62" s="31" t="s">
        <v>1064</v>
      </c>
      <c r="L62" s="35"/>
    </row>
    <row r="63" spans="1:13" s="217" customFormat="1" x14ac:dyDescent="0.3">
      <c r="A63" s="35"/>
      <c r="B63" s="31"/>
      <c r="C63" s="31" t="s">
        <v>1339</v>
      </c>
      <c r="D63" s="176" t="s">
        <v>148</v>
      </c>
      <c r="E63" s="7"/>
      <c r="F63" s="35"/>
      <c r="G63" s="35"/>
      <c r="H63" s="7"/>
      <c r="I63" s="7"/>
      <c r="J63" s="7" t="s">
        <v>35</v>
      </c>
      <c r="K63" s="31" t="s">
        <v>73</v>
      </c>
      <c r="L63" s="35"/>
    </row>
    <row r="64" spans="1:13" s="217" customFormat="1" x14ac:dyDescent="0.3">
      <c r="A64" s="35"/>
      <c r="B64" s="31"/>
      <c r="C64" s="31" t="s">
        <v>1340</v>
      </c>
      <c r="D64" s="35"/>
      <c r="E64" s="35"/>
      <c r="F64" s="35"/>
      <c r="G64" s="35"/>
      <c r="H64" s="35"/>
      <c r="I64" s="35"/>
      <c r="J64" s="35"/>
      <c r="K64" s="31"/>
      <c r="L64" s="35"/>
    </row>
    <row r="65" spans="1:12" s="217" customFormat="1" x14ac:dyDescent="0.3">
      <c r="A65" s="35"/>
      <c r="B65" s="31"/>
      <c r="C65" s="31" t="s">
        <v>1341</v>
      </c>
      <c r="D65" s="35"/>
      <c r="E65" s="35"/>
      <c r="F65" s="35"/>
      <c r="G65" s="35"/>
      <c r="H65" s="35"/>
      <c r="I65" s="35"/>
      <c r="J65" s="35"/>
      <c r="K65" s="31"/>
      <c r="L65" s="35"/>
    </row>
    <row r="66" spans="1:12" x14ac:dyDescent="0.3">
      <c r="A66" s="24"/>
      <c r="B66" s="214"/>
      <c r="C66" s="170" t="s">
        <v>162</v>
      </c>
      <c r="D66" s="24"/>
      <c r="E66" s="24"/>
      <c r="F66" s="24"/>
      <c r="G66" s="24"/>
      <c r="H66" s="24"/>
      <c r="I66" s="24"/>
      <c r="J66" s="24"/>
      <c r="K66" s="24"/>
      <c r="L66" s="24"/>
    </row>
    <row r="67" spans="1:12" s="323" customFormat="1" ht="14.4" x14ac:dyDescent="0.3">
      <c r="A67" s="351">
        <v>14</v>
      </c>
      <c r="B67" s="367" t="s">
        <v>2052</v>
      </c>
      <c r="C67" s="367" t="s">
        <v>2053</v>
      </c>
      <c r="D67" s="351" t="s">
        <v>1896</v>
      </c>
      <c r="E67" s="469">
        <v>100000</v>
      </c>
      <c r="F67" s="477">
        <v>100000</v>
      </c>
      <c r="G67" s="476">
        <v>100000</v>
      </c>
      <c r="H67" s="476">
        <v>100000</v>
      </c>
      <c r="I67" s="476">
        <v>100000</v>
      </c>
      <c r="J67" s="469" t="s">
        <v>2058</v>
      </c>
      <c r="K67" s="367" t="s">
        <v>2059</v>
      </c>
      <c r="L67" s="345" t="s">
        <v>1943</v>
      </c>
    </row>
    <row r="68" spans="1:12" s="323" customFormat="1" ht="14.4" x14ac:dyDescent="0.3">
      <c r="A68" s="351"/>
      <c r="B68" s="367"/>
      <c r="C68" s="367" t="s">
        <v>2054</v>
      </c>
      <c r="D68" s="351" t="s">
        <v>140</v>
      </c>
      <c r="E68" s="462" t="s">
        <v>133</v>
      </c>
      <c r="F68" s="462" t="s">
        <v>133</v>
      </c>
      <c r="G68" s="462" t="s">
        <v>133</v>
      </c>
      <c r="H68" s="462" t="s">
        <v>133</v>
      </c>
      <c r="I68" s="462" t="s">
        <v>133</v>
      </c>
      <c r="J68" s="351"/>
      <c r="K68" s="367" t="s">
        <v>2060</v>
      </c>
      <c r="L68" s="345"/>
    </row>
    <row r="69" spans="1:12" s="323" customFormat="1" ht="14.4" x14ac:dyDescent="0.3">
      <c r="A69" s="351"/>
      <c r="B69" s="367"/>
      <c r="C69" s="367" t="s">
        <v>2055</v>
      </c>
      <c r="D69" s="351"/>
      <c r="E69" s="351"/>
      <c r="F69" s="462"/>
      <c r="G69" s="462"/>
      <c r="H69" s="462"/>
      <c r="I69" s="462"/>
      <c r="J69" s="351"/>
      <c r="K69" s="367" t="s">
        <v>2061</v>
      </c>
      <c r="L69" s="345"/>
    </row>
    <row r="70" spans="1:12" s="323" customFormat="1" ht="14.4" x14ac:dyDescent="0.3">
      <c r="A70" s="346"/>
      <c r="B70" s="369"/>
      <c r="C70" s="369" t="s">
        <v>2056</v>
      </c>
      <c r="D70" s="346"/>
      <c r="E70" s="346"/>
      <c r="F70" s="465"/>
      <c r="G70" s="465"/>
      <c r="H70" s="465"/>
      <c r="I70" s="465"/>
      <c r="J70" s="346"/>
      <c r="K70" s="369"/>
      <c r="L70" s="347"/>
    </row>
    <row r="71" spans="1:12" s="138" customFormat="1" x14ac:dyDescent="0.3">
      <c r="A71" s="1"/>
      <c r="B71" s="85"/>
      <c r="C71" s="86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3">
      <c r="A72" s="1"/>
      <c r="B72" s="85"/>
      <c r="C72" s="1"/>
      <c r="D72" s="1"/>
      <c r="E72" s="771">
        <f>SUM(E60:E70)</f>
        <v>200000</v>
      </c>
      <c r="F72" s="771">
        <f>SUM(F60:F70)</f>
        <v>200000</v>
      </c>
      <c r="G72" s="771">
        <f>SUM(G60:G70)</f>
        <v>200000</v>
      </c>
      <c r="H72" s="771">
        <f>SUM(H60:H70)</f>
        <v>200000</v>
      </c>
      <c r="I72" s="771">
        <f>SUM(I60:I70)</f>
        <v>200000</v>
      </c>
      <c r="J72" s="218"/>
      <c r="K72" s="1"/>
    </row>
    <row r="73" spans="1:12" x14ac:dyDescent="0.3">
      <c r="A73" s="1"/>
      <c r="B73" s="85"/>
      <c r="C73" s="1"/>
      <c r="D73" s="1"/>
      <c r="E73" s="772">
        <f>SUM(E26,E54,E72,)</f>
        <v>5494000</v>
      </c>
      <c r="F73" s="772">
        <f>SUM(F26,F54,F72,)</f>
        <v>5494000</v>
      </c>
      <c r="G73" s="772">
        <f>SUM(G26,G54,G72,)</f>
        <v>5330000</v>
      </c>
      <c r="H73" s="772">
        <f>SUM(H26,H54,H72,)</f>
        <v>5330000</v>
      </c>
      <c r="I73" s="772">
        <f>SUM(I26,I54,I72,)</f>
        <v>5330000</v>
      </c>
      <c r="J73" s="772">
        <f>SUM(E73:I73)</f>
        <v>26978000</v>
      </c>
      <c r="K73" s="1"/>
      <c r="L73" s="1"/>
    </row>
    <row r="74" spans="1:12" x14ac:dyDescent="0.3">
      <c r="A74" s="1"/>
      <c r="B74" s="85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3">
      <c r="A75" s="1"/>
      <c r="B75" s="85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3">
      <c r="A76" s="1"/>
      <c r="B76" s="85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3">
      <c r="A77" s="1"/>
      <c r="B77" s="85"/>
      <c r="C77" s="1"/>
      <c r="D77" s="1"/>
      <c r="E77" s="1"/>
      <c r="F77" s="1"/>
      <c r="G77" s="1"/>
      <c r="H77" s="1"/>
      <c r="I77" s="1"/>
      <c r="J77" s="1"/>
      <c r="K77" s="1"/>
    </row>
    <row r="78" spans="1:12" x14ac:dyDescent="0.3">
      <c r="A78" s="1"/>
      <c r="B78" s="85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3">
      <c r="A79" s="1"/>
      <c r="B79" s="85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3">
      <c r="A80" s="1"/>
      <c r="B80" s="85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3">
      <c r="A81" s="1"/>
      <c r="B81" s="85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3">
      <c r="A82" s="1"/>
      <c r="B82" s="85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3">
      <c r="A83" s="1"/>
      <c r="B83" s="85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3">
      <c r="A84" s="1"/>
      <c r="B84" s="85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3">
      <c r="A85" s="1"/>
      <c r="B85" s="85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8" x14ac:dyDescent="0.35">
      <c r="A86" s="1"/>
      <c r="B86" s="85"/>
      <c r="C86" s="1"/>
      <c r="D86" s="1"/>
      <c r="E86" s="1"/>
      <c r="F86" s="1"/>
      <c r="G86" s="1"/>
      <c r="H86" s="1"/>
      <c r="I86" s="1"/>
      <c r="J86" s="1"/>
      <c r="K86" s="1"/>
      <c r="L86" s="620">
        <v>60</v>
      </c>
    </row>
    <row r="87" spans="1:12" x14ac:dyDescent="0.3">
      <c r="A87" s="1"/>
      <c r="B87" s="85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3">
      <c r="A88" s="1"/>
      <c r="B88" s="85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3">
      <c r="A89" s="1"/>
      <c r="B89" s="85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3">
      <c r="A90" s="1"/>
      <c r="B90" s="85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3">
      <c r="A91" s="1"/>
      <c r="B91" s="85"/>
      <c r="C91" s="1"/>
      <c r="D91" s="1"/>
      <c r="E91" s="1"/>
      <c r="F91" s="1"/>
      <c r="G91" s="1"/>
      <c r="H91" s="1"/>
      <c r="I91" s="1"/>
      <c r="J91" s="1"/>
      <c r="K91" s="1"/>
    </row>
    <row r="92" spans="1:12" x14ac:dyDescent="0.3">
      <c r="A92" s="1"/>
      <c r="B92" s="85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3">
      <c r="A93" s="1"/>
      <c r="B93" s="85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3">
      <c r="A94" s="1"/>
      <c r="B94" s="85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3">
      <c r="A95" s="1"/>
      <c r="B95" s="85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3">
      <c r="A96" s="1"/>
      <c r="B96" s="85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3">
      <c r="A97" s="1"/>
      <c r="B97" s="85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3">
      <c r="A98" s="1"/>
      <c r="B98" s="85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3">
      <c r="A99" s="1"/>
      <c r="B99" s="85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3">
      <c r="A100" s="1"/>
      <c r="B100" s="85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3">
      <c r="A101" s="1"/>
      <c r="B101" s="86"/>
      <c r="C101" s="86"/>
      <c r="D101" s="1"/>
      <c r="E101" s="87"/>
      <c r="F101" s="1"/>
      <c r="G101" s="1"/>
      <c r="H101" s="1"/>
      <c r="I101" s="1"/>
      <c r="J101" s="1"/>
      <c r="K101" s="86"/>
      <c r="L101" s="1"/>
    </row>
    <row r="102" spans="1:12" x14ac:dyDescent="0.3">
      <c r="A102" s="1"/>
      <c r="B102" s="86"/>
      <c r="C102" s="86"/>
      <c r="D102" s="1"/>
      <c r="E102" s="1"/>
      <c r="F102" s="1"/>
      <c r="G102" s="86"/>
      <c r="H102" s="86"/>
      <c r="I102" s="1"/>
      <c r="J102" s="1"/>
      <c r="K102" s="86"/>
      <c r="L102" s="1"/>
    </row>
    <row r="103" spans="1:12" x14ac:dyDescent="0.3">
      <c r="A103" s="1"/>
      <c r="B103" s="86"/>
      <c r="C103" s="86"/>
      <c r="D103" s="1"/>
      <c r="E103" s="1"/>
      <c r="F103" s="1"/>
      <c r="G103" s="86"/>
      <c r="H103" s="86"/>
      <c r="I103" s="1"/>
      <c r="J103" s="1"/>
      <c r="K103" s="1"/>
      <c r="L103" s="1"/>
    </row>
    <row r="104" spans="1:12" x14ac:dyDescent="0.3">
      <c r="A104" s="1"/>
      <c r="B104" s="86"/>
      <c r="C104" s="86"/>
      <c r="D104" s="1"/>
      <c r="E104" s="87"/>
      <c r="F104" s="87"/>
      <c r="G104" s="1"/>
      <c r="H104" s="1"/>
      <c r="I104" s="1"/>
      <c r="J104" s="1"/>
      <c r="K104" s="86"/>
      <c r="L104" s="1"/>
    </row>
    <row r="105" spans="1:12" x14ac:dyDescent="0.3">
      <c r="A105" s="1"/>
      <c r="B105" s="86"/>
      <c r="C105" s="86"/>
      <c r="D105" s="1"/>
      <c r="E105" s="1"/>
      <c r="F105" s="1"/>
      <c r="G105" s="86"/>
      <c r="H105" s="86"/>
      <c r="I105" s="1"/>
      <c r="J105" s="1"/>
      <c r="K105" s="86"/>
      <c r="L105" s="1"/>
    </row>
    <row r="106" spans="1:12" x14ac:dyDescent="0.3">
      <c r="A106" s="1"/>
      <c r="B106" s="86"/>
      <c r="C106" s="86"/>
      <c r="D106" s="1"/>
      <c r="E106" s="1"/>
      <c r="F106" s="1"/>
      <c r="G106" s="86"/>
      <c r="H106" s="86"/>
      <c r="I106" s="1"/>
      <c r="J106" s="1"/>
      <c r="K106" s="1"/>
      <c r="L106" s="1"/>
    </row>
    <row r="107" spans="1:12" x14ac:dyDescent="0.3">
      <c r="A107" s="1"/>
      <c r="B107" s="86"/>
      <c r="C107" s="86"/>
      <c r="D107" s="1"/>
      <c r="E107" s="87"/>
      <c r="F107" s="87"/>
      <c r="G107" s="1"/>
      <c r="H107" s="1"/>
      <c r="I107" s="1"/>
      <c r="J107" s="1"/>
      <c r="K107" s="86"/>
      <c r="L107" s="1"/>
    </row>
    <row r="108" spans="1:12" x14ac:dyDescent="0.3">
      <c r="A108" s="1"/>
      <c r="B108" s="86"/>
      <c r="C108" s="86"/>
      <c r="D108" s="1"/>
      <c r="E108" s="1"/>
      <c r="F108" s="1"/>
      <c r="G108" s="1"/>
      <c r="H108" s="1"/>
      <c r="I108" s="1"/>
      <c r="J108" s="1"/>
      <c r="K108" s="86"/>
      <c r="L108" s="1"/>
    </row>
    <row r="109" spans="1:12" x14ac:dyDescent="0.3">
      <c r="A109" s="1"/>
      <c r="B109" s="86"/>
      <c r="C109" s="86"/>
      <c r="D109" s="1"/>
      <c r="E109" s="1"/>
      <c r="F109" s="1"/>
      <c r="G109" s="86"/>
      <c r="H109" s="86"/>
      <c r="I109" s="1"/>
      <c r="J109" s="1"/>
      <c r="K109" s="86"/>
      <c r="L109" s="1"/>
    </row>
    <row r="110" spans="1:12" x14ac:dyDescent="0.3">
      <c r="A110" s="1"/>
      <c r="B110" s="86"/>
      <c r="C110" s="86"/>
      <c r="D110" s="1"/>
      <c r="E110" s="87"/>
      <c r="F110" s="87"/>
      <c r="G110" s="1"/>
      <c r="H110" s="1"/>
      <c r="I110" s="1"/>
      <c r="J110" s="1"/>
      <c r="K110" s="86"/>
      <c r="L110" s="1"/>
    </row>
    <row r="111" spans="1:12" x14ac:dyDescent="0.3">
      <c r="A111" s="1"/>
      <c r="B111" s="86"/>
      <c r="C111" s="86"/>
      <c r="D111" s="1"/>
      <c r="E111" s="1"/>
      <c r="F111" s="1"/>
      <c r="G111" s="1"/>
      <c r="H111" s="1"/>
      <c r="I111" s="1"/>
      <c r="J111" s="1"/>
      <c r="K111" s="86"/>
      <c r="L111" s="1"/>
    </row>
    <row r="112" spans="1:12" x14ac:dyDescent="0.3">
      <c r="A112" s="1"/>
      <c r="B112" s="86"/>
      <c r="C112" s="86"/>
      <c r="D112" s="1"/>
      <c r="E112" s="1"/>
      <c r="F112" s="1"/>
      <c r="G112" s="86"/>
      <c r="H112" s="86"/>
      <c r="I112" s="1"/>
      <c r="J112" s="1"/>
      <c r="K112" s="1"/>
      <c r="L112" s="1"/>
    </row>
    <row r="113" spans="1:12" x14ac:dyDescent="0.3">
      <c r="A113" s="1"/>
      <c r="B113" s="85"/>
      <c r="C113" s="86"/>
      <c r="D113" s="1"/>
      <c r="E113" s="87"/>
      <c r="F113" s="1"/>
      <c r="G113" s="1"/>
      <c r="H113" s="1"/>
      <c r="I113" s="1"/>
      <c r="J113" s="1"/>
      <c r="K113" s="86"/>
      <c r="L113" s="1"/>
    </row>
    <row r="114" spans="1:12" x14ac:dyDescent="0.3">
      <c r="A114" s="1"/>
      <c r="B114" s="85"/>
      <c r="C114" s="86"/>
      <c r="D114" s="1"/>
      <c r="E114" s="1"/>
      <c r="F114" s="1"/>
      <c r="G114" s="1"/>
      <c r="H114" s="1"/>
      <c r="I114" s="1"/>
      <c r="J114" s="1"/>
      <c r="K114" s="86"/>
      <c r="L114" s="1"/>
    </row>
    <row r="115" spans="1:12" x14ac:dyDescent="0.3">
      <c r="A115" s="1"/>
      <c r="B115" s="86"/>
      <c r="C115" s="86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3">
      <c r="A116" s="1"/>
      <c r="B116" s="85"/>
      <c r="C116" s="86"/>
      <c r="D116" s="1"/>
      <c r="E116" s="87"/>
      <c r="F116" s="1"/>
      <c r="G116" s="1"/>
      <c r="H116" s="1"/>
      <c r="I116" s="1"/>
      <c r="J116" s="1"/>
      <c r="K116" s="86"/>
      <c r="L116" s="1"/>
    </row>
    <row r="117" spans="1:12" x14ac:dyDescent="0.3">
      <c r="A117" s="1"/>
      <c r="B117" s="85"/>
      <c r="C117" s="86"/>
      <c r="D117" s="1"/>
      <c r="E117" s="1"/>
      <c r="F117" s="1"/>
      <c r="G117" s="1"/>
      <c r="H117" s="1"/>
      <c r="I117" s="1"/>
      <c r="J117" s="1"/>
      <c r="K117" s="86"/>
      <c r="L117" s="1"/>
    </row>
    <row r="118" spans="1:12" x14ac:dyDescent="0.3">
      <c r="A118" s="1"/>
      <c r="B118" s="85"/>
      <c r="C118" s="86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3">
      <c r="A119" s="1"/>
      <c r="B119" s="85"/>
      <c r="C119" s="86"/>
      <c r="D119" s="1"/>
      <c r="E119" s="87"/>
      <c r="F119" s="1"/>
      <c r="G119" s="1"/>
      <c r="H119" s="1"/>
      <c r="I119" s="1"/>
      <c r="J119" s="1"/>
      <c r="K119" s="86"/>
      <c r="L119" s="1"/>
    </row>
    <row r="120" spans="1:12" x14ac:dyDescent="0.3">
      <c r="A120" s="1"/>
      <c r="B120" s="85"/>
      <c r="C120" s="86"/>
      <c r="D120" s="1"/>
      <c r="E120" s="1"/>
      <c r="F120" s="1"/>
      <c r="G120" s="1"/>
      <c r="H120" s="1"/>
      <c r="I120" s="1"/>
      <c r="J120" s="1"/>
      <c r="K120" s="86"/>
      <c r="L120" s="1"/>
    </row>
    <row r="121" spans="1:12" x14ac:dyDescent="0.3">
      <c r="A121" s="1"/>
      <c r="B121" s="85"/>
      <c r="C121" s="86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3">
      <c r="A122" s="1"/>
      <c r="B122" s="85"/>
      <c r="C122" s="86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3">
      <c r="A123" s="1"/>
      <c r="B123" s="85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3">
      <c r="A124" s="1"/>
      <c r="B124" s="85"/>
      <c r="C124" s="86"/>
      <c r="D124" s="1"/>
      <c r="E124" s="87"/>
      <c r="F124" s="1"/>
      <c r="G124" s="87"/>
      <c r="H124" s="87"/>
      <c r="I124" s="1"/>
      <c r="J124" s="1"/>
      <c r="K124" s="86"/>
      <c r="L124" s="1"/>
    </row>
    <row r="125" spans="1:12" x14ac:dyDescent="0.3">
      <c r="A125" s="1"/>
      <c r="B125" s="85"/>
      <c r="C125" s="86"/>
      <c r="D125" s="1"/>
      <c r="E125" s="1"/>
      <c r="F125" s="1"/>
      <c r="G125" s="1"/>
      <c r="H125" s="1"/>
      <c r="I125" s="1"/>
      <c r="J125" s="1"/>
      <c r="K125" s="86"/>
      <c r="L125" s="1"/>
    </row>
    <row r="126" spans="1:12" x14ac:dyDescent="0.3">
      <c r="A126" s="1"/>
      <c r="B126" s="85"/>
      <c r="C126" s="86"/>
      <c r="D126" s="1"/>
      <c r="E126" s="1"/>
      <c r="F126" s="1"/>
      <c r="G126" s="1"/>
      <c r="H126" s="1"/>
      <c r="I126" s="1"/>
      <c r="J126" s="1"/>
      <c r="K126" s="86"/>
      <c r="L126" s="1"/>
    </row>
    <row r="127" spans="1:12" x14ac:dyDescent="0.3">
      <c r="A127" s="1"/>
      <c r="B127" s="85"/>
      <c r="C127" s="86"/>
      <c r="D127" s="1"/>
      <c r="E127" s="87"/>
      <c r="F127" s="1"/>
      <c r="G127" s="86"/>
      <c r="H127" s="86"/>
      <c r="I127" s="1"/>
      <c r="J127" s="1"/>
      <c r="K127" s="1"/>
      <c r="L127" s="1"/>
    </row>
    <row r="128" spans="1:12" x14ac:dyDescent="0.3">
      <c r="A128" s="1"/>
      <c r="B128" s="85"/>
      <c r="C128" s="86"/>
      <c r="D128" s="1"/>
      <c r="E128" s="1"/>
      <c r="F128" s="87"/>
      <c r="G128" s="86"/>
      <c r="H128" s="86"/>
      <c r="I128" s="1"/>
      <c r="J128" s="1"/>
      <c r="K128" s="1"/>
      <c r="L128" s="1"/>
    </row>
    <row r="129" spans="1:12" x14ac:dyDescent="0.3">
      <c r="A129" s="1"/>
      <c r="B129" s="85"/>
      <c r="C129" s="86"/>
      <c r="D129" s="1"/>
      <c r="E129" s="87"/>
      <c r="F129" s="87"/>
      <c r="G129" s="86"/>
      <c r="H129" s="86"/>
      <c r="I129" s="1"/>
      <c r="J129" s="1"/>
      <c r="K129" s="86"/>
      <c r="L129" s="1"/>
    </row>
    <row r="130" spans="1:12" x14ac:dyDescent="0.3">
      <c r="A130" s="1"/>
      <c r="B130" s="86"/>
      <c r="C130" s="86"/>
      <c r="D130" s="1"/>
      <c r="E130" s="87"/>
      <c r="F130" s="1"/>
      <c r="G130" s="1"/>
      <c r="H130" s="1"/>
      <c r="I130" s="1"/>
      <c r="J130" s="1"/>
      <c r="K130" s="86"/>
      <c r="L130" s="1"/>
    </row>
    <row r="131" spans="1:12" x14ac:dyDescent="0.3">
      <c r="A131" s="1"/>
      <c r="B131" s="1"/>
      <c r="C131" s="86"/>
      <c r="D131" s="1"/>
      <c r="E131" s="1"/>
      <c r="F131" s="1"/>
      <c r="G131" s="1"/>
      <c r="H131" s="1"/>
      <c r="I131" s="1"/>
      <c r="J131" s="1"/>
      <c r="K131" s="86"/>
      <c r="L131" s="1"/>
    </row>
    <row r="132" spans="1:12" x14ac:dyDescent="0.3">
      <c r="A132" s="1"/>
      <c r="B132" s="1"/>
      <c r="C132" s="86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3">
      <c r="A133" s="1"/>
      <c r="B133" s="86"/>
      <c r="C133" s="86"/>
      <c r="D133" s="1"/>
      <c r="E133" s="87"/>
      <c r="F133" s="1"/>
      <c r="G133" s="1"/>
      <c r="H133" s="1"/>
      <c r="I133" s="1"/>
      <c r="J133" s="1"/>
      <c r="K133" s="86"/>
      <c r="L133" s="1"/>
    </row>
    <row r="134" spans="1:12" x14ac:dyDescent="0.3">
      <c r="A134" s="1"/>
      <c r="B134" s="86"/>
      <c r="C134" s="86"/>
      <c r="D134" s="1"/>
      <c r="E134" s="1"/>
      <c r="F134" s="1"/>
      <c r="G134" s="1"/>
      <c r="H134" s="1"/>
      <c r="I134" s="1"/>
      <c r="J134" s="132"/>
      <c r="K134" s="86"/>
      <c r="L134" s="1"/>
    </row>
    <row r="135" spans="1:12" x14ac:dyDescent="0.3">
      <c r="A135" s="1"/>
      <c r="B135" s="86"/>
      <c r="C135" s="86"/>
      <c r="D135" s="1"/>
      <c r="E135" s="87"/>
      <c r="F135" s="1"/>
      <c r="G135" s="1"/>
      <c r="H135" s="1"/>
      <c r="I135" s="1"/>
      <c r="J135" s="1"/>
      <c r="K135" s="86"/>
      <c r="L135" s="1"/>
    </row>
    <row r="136" spans="1:12" x14ac:dyDescent="0.3">
      <c r="A136" s="1"/>
      <c r="B136" s="86"/>
      <c r="C136" s="86"/>
      <c r="D136" s="1"/>
      <c r="E136" s="1"/>
      <c r="F136" s="1"/>
      <c r="G136" s="1"/>
      <c r="H136" s="1"/>
      <c r="I136" s="1"/>
      <c r="J136" s="1"/>
      <c r="K136" s="86"/>
      <c r="L136" s="1"/>
    </row>
    <row r="137" spans="1:12" x14ac:dyDescent="0.3">
      <c r="A137" s="1"/>
      <c r="B137" s="86"/>
      <c r="C137" s="86"/>
      <c r="D137" s="1"/>
      <c r="E137" s="87"/>
      <c r="F137" s="1"/>
      <c r="G137" s="1"/>
      <c r="H137" s="1"/>
      <c r="I137" s="1"/>
      <c r="J137" s="1"/>
      <c r="K137" s="86"/>
      <c r="L137" s="1"/>
    </row>
    <row r="138" spans="1:12" x14ac:dyDescent="0.3">
      <c r="A138" s="1"/>
      <c r="B138" s="86"/>
      <c r="C138" s="86"/>
      <c r="D138" s="1"/>
      <c r="E138" s="1"/>
      <c r="F138" s="1"/>
      <c r="G138" s="1"/>
      <c r="H138" s="1"/>
      <c r="I138" s="1"/>
      <c r="J138" s="132"/>
      <c r="K138" s="86"/>
      <c r="L138" s="1"/>
    </row>
    <row r="139" spans="1:12" x14ac:dyDescent="0.3">
      <c r="A139" s="1"/>
      <c r="B139" s="86"/>
      <c r="C139" s="86"/>
      <c r="D139" s="1"/>
      <c r="E139" s="87"/>
      <c r="F139" s="87"/>
      <c r="G139" s="1"/>
      <c r="H139" s="1"/>
      <c r="I139" s="1"/>
      <c r="J139" s="1"/>
      <c r="K139" s="86"/>
      <c r="L139" s="1"/>
    </row>
    <row r="140" spans="1:12" x14ac:dyDescent="0.3">
      <c r="A140" s="1"/>
      <c r="B140" s="86"/>
      <c r="C140" s="86"/>
      <c r="D140" s="1"/>
      <c r="E140" s="1"/>
      <c r="F140" s="1"/>
      <c r="G140" s="1"/>
      <c r="H140" s="1"/>
      <c r="I140" s="1"/>
      <c r="J140" s="1"/>
      <c r="K140" s="86"/>
      <c r="L140" s="1"/>
    </row>
    <row r="141" spans="1:12" x14ac:dyDescent="0.3">
      <c r="A141" s="1"/>
      <c r="B141" s="86"/>
      <c r="C141" s="86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3">
      <c r="A142" s="1"/>
      <c r="B142" s="133"/>
      <c r="C142" s="133"/>
      <c r="D142" s="134"/>
      <c r="E142" s="135"/>
      <c r="F142" s="133"/>
      <c r="G142" s="1"/>
      <c r="H142" s="1"/>
      <c r="I142" s="1"/>
      <c r="J142" s="134"/>
      <c r="K142" s="133"/>
      <c r="L142" s="134"/>
    </row>
    <row r="143" spans="1:12" x14ac:dyDescent="0.3">
      <c r="A143" s="1"/>
      <c r="B143" s="133"/>
      <c r="C143" s="133"/>
      <c r="D143" s="134"/>
      <c r="E143" s="134"/>
      <c r="F143" s="133"/>
      <c r="G143" s="1"/>
      <c r="H143" s="1"/>
      <c r="I143" s="1"/>
      <c r="J143" s="134"/>
      <c r="K143" s="133"/>
      <c r="L143" s="1"/>
    </row>
    <row r="144" spans="1:12" x14ac:dyDescent="0.3">
      <c r="A144" s="1"/>
      <c r="B144" s="88"/>
      <c r="C144" s="88"/>
      <c r="D144" s="1"/>
      <c r="E144" s="87"/>
      <c r="F144" s="88"/>
      <c r="G144" s="1"/>
      <c r="H144" s="1"/>
      <c r="I144" s="1"/>
      <c r="J144" s="1"/>
      <c r="K144" s="88"/>
      <c r="L144" s="1"/>
    </row>
    <row r="145" spans="1:12" x14ac:dyDescent="0.3">
      <c r="A145" s="1"/>
      <c r="B145" s="88"/>
      <c r="C145" s="88"/>
      <c r="D145" s="1"/>
      <c r="E145" s="88"/>
      <c r="F145" s="88"/>
      <c r="G145" s="1"/>
      <c r="H145" s="1"/>
      <c r="I145" s="1"/>
      <c r="J145" s="1"/>
      <c r="K145" s="88"/>
      <c r="L145" s="1"/>
    </row>
    <row r="146" spans="1:12" x14ac:dyDescent="0.3">
      <c r="A146" s="1"/>
      <c r="B146" s="88"/>
      <c r="C146" s="88"/>
      <c r="D146" s="88"/>
      <c r="E146" s="88"/>
      <c r="F146" s="88"/>
      <c r="G146" s="88"/>
      <c r="H146" s="88"/>
      <c r="I146" s="1"/>
      <c r="J146" s="1"/>
      <c r="K146" s="88"/>
      <c r="L146" s="1"/>
    </row>
    <row r="147" spans="1:12" x14ac:dyDescent="0.3">
      <c r="A147" s="1"/>
      <c r="B147" s="85"/>
      <c r="C147" s="85"/>
      <c r="D147" s="1"/>
      <c r="E147" s="87"/>
      <c r="F147" s="1"/>
      <c r="G147" s="1"/>
      <c r="H147" s="1"/>
      <c r="I147" s="1"/>
      <c r="J147" s="1"/>
      <c r="K147" s="85"/>
      <c r="L147" s="1"/>
    </row>
    <row r="148" spans="1:12" x14ac:dyDescent="0.3">
      <c r="A148" s="1"/>
      <c r="B148" s="85"/>
      <c r="C148" s="85"/>
      <c r="D148" s="1"/>
      <c r="E148" s="1"/>
      <c r="F148" s="1"/>
      <c r="G148" s="1"/>
      <c r="H148" s="1"/>
      <c r="I148" s="1"/>
      <c r="J148" s="1"/>
      <c r="K148" s="85"/>
      <c r="L148" s="1"/>
    </row>
    <row r="149" spans="1:12" x14ac:dyDescent="0.3">
      <c r="A149" s="1"/>
      <c r="B149" s="85"/>
      <c r="C149" s="85"/>
      <c r="D149" s="1"/>
      <c r="E149" s="1"/>
      <c r="F149" s="1"/>
      <c r="G149" s="1"/>
      <c r="H149" s="1"/>
      <c r="I149" s="1"/>
      <c r="J149" s="1"/>
      <c r="K149" s="85"/>
      <c r="L149" s="1"/>
    </row>
    <row r="150" spans="1:12" x14ac:dyDescent="0.3">
      <c r="A150" s="1"/>
      <c r="B150" s="85"/>
      <c r="C150" s="85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3">
      <c r="A151" s="1"/>
      <c r="B151" s="85"/>
      <c r="C151" s="86"/>
      <c r="D151" s="1"/>
      <c r="E151" s="87"/>
      <c r="F151" s="1"/>
      <c r="G151" s="86"/>
      <c r="H151" s="86"/>
      <c r="I151" s="1"/>
      <c r="J151" s="1"/>
      <c r="K151" s="85"/>
      <c r="L151" s="1"/>
    </row>
    <row r="152" spans="1:12" x14ac:dyDescent="0.3">
      <c r="A152" s="1"/>
      <c r="B152" s="85"/>
      <c r="C152" s="86"/>
      <c r="D152" s="1"/>
      <c r="E152" s="1"/>
      <c r="F152" s="87"/>
      <c r="G152" s="86"/>
      <c r="H152" s="86"/>
      <c r="I152" s="1"/>
      <c r="J152" s="1"/>
      <c r="K152" s="85"/>
      <c r="L152" s="1"/>
    </row>
    <row r="153" spans="1:12" x14ac:dyDescent="0.3">
      <c r="A153" s="1"/>
      <c r="B153" s="88"/>
      <c r="C153" s="88"/>
      <c r="D153" s="88"/>
      <c r="E153" s="87"/>
      <c r="F153" s="88"/>
      <c r="G153" s="1"/>
      <c r="H153" s="1"/>
      <c r="I153" s="1"/>
      <c r="J153" s="1"/>
      <c r="K153" s="88"/>
      <c r="L153" s="1"/>
    </row>
    <row r="154" spans="1:12" x14ac:dyDescent="0.3">
      <c r="A154" s="89"/>
      <c r="B154" s="88"/>
      <c r="C154" s="88"/>
      <c r="D154" s="88"/>
      <c r="E154" s="1"/>
      <c r="F154" s="88"/>
      <c r="G154" s="1"/>
      <c r="H154" s="1"/>
      <c r="I154" s="1"/>
      <c r="J154" s="1"/>
      <c r="K154" s="88"/>
      <c r="L154" s="1"/>
    </row>
    <row r="155" spans="1:12" x14ac:dyDescent="0.3">
      <c r="A155" s="89"/>
      <c r="B155" s="88"/>
      <c r="C155" s="88"/>
      <c r="D155" s="88"/>
      <c r="E155" s="1"/>
      <c r="F155" s="88"/>
      <c r="G155" s="88"/>
      <c r="H155" s="88"/>
      <c r="I155" s="1"/>
      <c r="J155" s="1"/>
      <c r="K155" s="88"/>
      <c r="L155" s="1"/>
    </row>
    <row r="156" spans="1:12" x14ac:dyDescent="0.3">
      <c r="A156" s="1"/>
      <c r="B156" s="88"/>
      <c r="C156" s="88"/>
      <c r="D156" s="88"/>
      <c r="E156" s="1"/>
      <c r="F156" s="88"/>
      <c r="G156" s="88"/>
      <c r="H156" s="88"/>
      <c r="I156" s="1"/>
      <c r="J156" s="1"/>
      <c r="K156" s="88"/>
      <c r="L156" s="1"/>
    </row>
    <row r="157" spans="1:12" x14ac:dyDescent="0.3">
      <c r="A157" s="89"/>
      <c r="B157" s="88"/>
      <c r="C157" s="88"/>
      <c r="D157" s="88"/>
      <c r="E157" s="1"/>
      <c r="F157" s="88"/>
      <c r="G157" s="88"/>
      <c r="H157" s="88"/>
      <c r="I157" s="1"/>
      <c r="J157" s="88"/>
      <c r="K157" s="88"/>
      <c r="L157" s="1"/>
    </row>
    <row r="158" spans="1:12" x14ac:dyDescent="0.3">
      <c r="A158" s="89"/>
      <c r="B158" s="88"/>
      <c r="C158" s="88"/>
      <c r="D158" s="88"/>
      <c r="E158" s="1"/>
      <c r="F158" s="88"/>
      <c r="G158" s="88"/>
      <c r="H158" s="88"/>
      <c r="I158" s="1"/>
      <c r="J158" s="88"/>
      <c r="K158" s="88"/>
      <c r="L158" s="1"/>
    </row>
    <row r="159" spans="1:12" x14ac:dyDescent="0.3">
      <c r="A159" s="89"/>
      <c r="B159" s="88"/>
      <c r="C159" s="88"/>
      <c r="D159" s="88"/>
      <c r="E159" s="1"/>
      <c r="F159" s="88"/>
      <c r="G159" s="88"/>
      <c r="H159" s="88"/>
      <c r="I159" s="1"/>
      <c r="J159" s="88"/>
      <c r="K159" s="88"/>
      <c r="L159" s="1"/>
    </row>
    <row r="160" spans="1:12" x14ac:dyDescent="0.3">
      <c r="A160" s="1"/>
      <c r="B160" s="88"/>
      <c r="C160" s="88"/>
      <c r="D160" s="88"/>
      <c r="E160" s="1"/>
      <c r="F160" s="88"/>
      <c r="G160" s="88"/>
      <c r="H160" s="88"/>
      <c r="I160" s="1"/>
      <c r="J160" s="88"/>
      <c r="K160" s="88"/>
      <c r="L160" s="1"/>
    </row>
    <row r="161" spans="1:12" x14ac:dyDescent="0.3">
      <c r="A161" s="1"/>
      <c r="B161" s="88"/>
      <c r="C161" s="88"/>
      <c r="D161" s="88"/>
      <c r="E161" s="1"/>
      <c r="F161" s="88"/>
      <c r="G161" s="88"/>
      <c r="H161" s="88"/>
      <c r="I161" s="1"/>
      <c r="J161" s="88"/>
      <c r="K161" s="88"/>
      <c r="L161" s="1"/>
    </row>
    <row r="162" spans="1:12" x14ac:dyDescent="0.3">
      <c r="A162" s="1"/>
      <c r="B162" s="88"/>
      <c r="C162" s="88"/>
      <c r="D162" s="88"/>
      <c r="E162" s="1"/>
      <c r="F162" s="88"/>
      <c r="G162" s="88"/>
      <c r="H162" s="88"/>
      <c r="I162" s="1"/>
      <c r="J162" s="88"/>
      <c r="K162" s="88"/>
      <c r="L162" s="1"/>
    </row>
    <row r="163" spans="1:12" x14ac:dyDescent="0.3">
      <c r="A163" s="1"/>
      <c r="B163" s="88"/>
      <c r="C163" s="88"/>
      <c r="D163" s="88"/>
      <c r="E163" s="1"/>
      <c r="F163" s="88"/>
      <c r="G163" s="88"/>
      <c r="H163" s="88"/>
      <c r="I163" s="1"/>
      <c r="J163" s="88"/>
      <c r="K163" s="88"/>
      <c r="L163" s="1"/>
    </row>
    <row r="164" spans="1:12" x14ac:dyDescent="0.3">
      <c r="A164" s="1"/>
      <c r="B164" s="88"/>
      <c r="C164" s="88"/>
      <c r="D164" s="88"/>
      <c r="E164" s="1"/>
      <c r="F164" s="88"/>
      <c r="G164" s="88"/>
      <c r="H164" s="88"/>
      <c r="I164" s="1"/>
      <c r="J164" s="88"/>
      <c r="K164" s="88"/>
      <c r="L164" s="1"/>
    </row>
    <row r="165" spans="1:12" x14ac:dyDescent="0.3">
      <c r="A165" s="1"/>
      <c r="B165" s="88"/>
      <c r="C165" s="88"/>
      <c r="D165" s="88"/>
      <c r="E165" s="1"/>
      <c r="F165" s="88"/>
      <c r="G165" s="88"/>
      <c r="H165" s="88"/>
      <c r="I165" s="1"/>
      <c r="J165" s="88"/>
      <c r="K165" s="88"/>
      <c r="L165" s="1"/>
    </row>
    <row r="166" spans="1:12" x14ac:dyDescent="0.3">
      <c r="A166" s="1"/>
      <c r="B166" s="88"/>
      <c r="C166" s="88"/>
      <c r="D166" s="88"/>
      <c r="E166" s="1"/>
      <c r="F166" s="88"/>
      <c r="G166" s="88"/>
      <c r="H166" s="88"/>
      <c r="I166" s="1"/>
      <c r="J166" s="88"/>
      <c r="K166" s="88"/>
      <c r="L166" s="1"/>
    </row>
    <row r="167" spans="1:12" x14ac:dyDescent="0.3">
      <c r="A167" s="1"/>
      <c r="B167" s="88"/>
      <c r="C167" s="88"/>
      <c r="D167" s="88"/>
      <c r="E167" s="1"/>
      <c r="F167" s="88"/>
      <c r="G167" s="88"/>
      <c r="H167" s="88"/>
      <c r="I167" s="1"/>
      <c r="J167" s="88"/>
      <c r="K167" s="88"/>
      <c r="L167" s="1"/>
    </row>
    <row r="168" spans="1:12" x14ac:dyDescent="0.3">
      <c r="A168" s="1"/>
      <c r="B168" s="88"/>
      <c r="C168" s="88"/>
      <c r="D168" s="88"/>
      <c r="E168" s="1"/>
      <c r="F168" s="88"/>
      <c r="G168" s="88"/>
      <c r="H168" s="88"/>
      <c r="I168" s="1"/>
      <c r="J168" s="88"/>
      <c r="K168" s="88"/>
      <c r="L168" s="1"/>
    </row>
    <row r="169" spans="1:12" x14ac:dyDescent="0.3">
      <c r="A169" s="1"/>
      <c r="B169" s="88"/>
      <c r="C169" s="88"/>
      <c r="D169" s="88"/>
      <c r="E169" s="1"/>
      <c r="F169" s="88"/>
      <c r="G169" s="88"/>
      <c r="H169" s="88"/>
      <c r="I169" s="1"/>
      <c r="J169" s="88"/>
      <c r="K169" s="88"/>
      <c r="L169" s="1"/>
    </row>
    <row r="170" spans="1:12" x14ac:dyDescent="0.3">
      <c r="A170" s="1"/>
      <c r="B170" s="85"/>
      <c r="C170" s="85"/>
      <c r="D170" s="1"/>
      <c r="E170" s="87"/>
      <c r="F170" s="1"/>
      <c r="G170" s="1"/>
      <c r="H170" s="1"/>
      <c r="I170" s="1"/>
      <c r="J170" s="1"/>
      <c r="K170" s="85"/>
      <c r="L170" s="1"/>
    </row>
    <row r="171" spans="1:12" x14ac:dyDescent="0.3">
      <c r="A171" s="89"/>
      <c r="B171" s="85"/>
      <c r="C171" s="86"/>
      <c r="D171" s="1"/>
      <c r="E171" s="1"/>
      <c r="F171" s="1"/>
      <c r="G171" s="1"/>
      <c r="H171" s="1"/>
      <c r="I171" s="1"/>
      <c r="J171" s="1"/>
      <c r="K171" s="85"/>
      <c r="L171" s="1"/>
    </row>
    <row r="172" spans="1:12" x14ac:dyDescent="0.3">
      <c r="A172" s="89"/>
      <c r="B172" s="85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x14ac:dyDescent="0.3">
      <c r="A173" s="1"/>
      <c r="B173" s="85"/>
      <c r="C173" s="86"/>
      <c r="D173" s="1"/>
      <c r="E173" s="87"/>
      <c r="F173" s="1"/>
      <c r="G173" s="86"/>
      <c r="H173" s="86"/>
      <c r="I173" s="1"/>
      <c r="J173" s="1"/>
      <c r="K173" s="85"/>
      <c r="L173" s="1"/>
    </row>
    <row r="174" spans="1:12" x14ac:dyDescent="0.3">
      <c r="A174" s="1"/>
      <c r="B174" s="85"/>
      <c r="C174" s="86"/>
      <c r="D174" s="1"/>
      <c r="E174" s="1"/>
      <c r="F174" s="87"/>
      <c r="G174" s="86"/>
      <c r="H174" s="86"/>
      <c r="I174" s="1"/>
      <c r="J174" s="1"/>
      <c r="K174" s="85"/>
      <c r="L174" s="1"/>
    </row>
    <row r="175" spans="1:12" x14ac:dyDescent="0.3">
      <c r="A175" s="1"/>
      <c r="B175" s="85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3">
      <c r="A176" s="1"/>
      <c r="B176" s="85"/>
      <c r="C176" s="86"/>
      <c r="D176" s="1"/>
      <c r="E176" s="87"/>
      <c r="F176" s="87"/>
      <c r="G176" s="1"/>
      <c r="H176" s="1"/>
      <c r="I176" s="1"/>
      <c r="J176" s="1"/>
      <c r="K176" s="86"/>
      <c r="L176" s="1"/>
    </row>
    <row r="177" spans="1:12" x14ac:dyDescent="0.3">
      <c r="A177" s="1"/>
      <c r="B177" s="85"/>
      <c r="C177" s="86"/>
      <c r="D177" s="1"/>
      <c r="E177" s="1"/>
      <c r="F177" s="1"/>
      <c r="G177" s="1"/>
      <c r="H177" s="1"/>
      <c r="I177" s="1"/>
      <c r="J177" s="1"/>
      <c r="K177" s="86"/>
      <c r="L177" s="1"/>
    </row>
    <row r="178" spans="1:12" x14ac:dyDescent="0.3">
      <c r="A178" s="1"/>
      <c r="B178" s="85"/>
      <c r="C178" s="86"/>
      <c r="D178" s="1"/>
      <c r="E178" s="1"/>
      <c r="F178" s="1"/>
      <c r="G178" s="1"/>
      <c r="H178" s="1"/>
      <c r="I178" s="1"/>
      <c r="J178" s="1"/>
      <c r="K178" s="86"/>
      <c r="L178" s="1"/>
    </row>
    <row r="179" spans="1:12" x14ac:dyDescent="0.3">
      <c r="A179" s="1"/>
      <c r="B179" s="85"/>
      <c r="C179" s="86"/>
      <c r="D179" s="1"/>
      <c r="E179" s="87"/>
      <c r="F179" s="1"/>
      <c r="G179" s="1"/>
      <c r="H179" s="1"/>
      <c r="I179" s="1"/>
      <c r="J179" s="1"/>
      <c r="K179" s="86"/>
      <c r="L179" s="1"/>
    </row>
    <row r="180" spans="1:12" x14ac:dyDescent="0.3">
      <c r="A180" s="1"/>
      <c r="B180" s="85"/>
      <c r="C180" s="86"/>
      <c r="D180" s="1"/>
      <c r="E180" s="1"/>
      <c r="F180" s="1"/>
      <c r="G180" s="1"/>
      <c r="H180" s="1"/>
      <c r="I180" s="1"/>
      <c r="J180" s="1"/>
      <c r="K180" s="86"/>
      <c r="L180" s="1"/>
    </row>
    <row r="181" spans="1:12" x14ac:dyDescent="0.3">
      <c r="A181" s="1"/>
      <c r="B181" s="85"/>
      <c r="C181" s="86"/>
      <c r="D181" s="1"/>
      <c r="E181" s="87"/>
      <c r="F181" s="1"/>
      <c r="G181" s="1"/>
      <c r="H181" s="1"/>
      <c r="I181" s="1"/>
      <c r="J181" s="1"/>
      <c r="K181" s="86"/>
      <c r="L181" s="1"/>
    </row>
    <row r="182" spans="1:12" x14ac:dyDescent="0.3">
      <c r="A182" s="1"/>
      <c r="B182" s="85"/>
      <c r="C182" s="86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3">
      <c r="A183" s="1"/>
      <c r="B183" s="85"/>
      <c r="C183" s="86"/>
      <c r="D183" s="1"/>
      <c r="E183" s="87"/>
      <c r="F183" s="1"/>
      <c r="G183" s="1"/>
      <c r="H183" s="1"/>
      <c r="I183" s="1"/>
      <c r="J183" s="1"/>
      <c r="K183" s="86"/>
      <c r="L183" s="1"/>
    </row>
    <row r="184" spans="1:12" x14ac:dyDescent="0.3">
      <c r="A184" s="1"/>
      <c r="B184" s="85"/>
      <c r="C184" s="86"/>
      <c r="D184" s="1"/>
      <c r="E184" s="1"/>
      <c r="F184" s="1"/>
      <c r="G184" s="1"/>
      <c r="H184" s="1"/>
      <c r="I184" s="1"/>
      <c r="J184" s="1"/>
      <c r="K184" s="86"/>
      <c r="L184" s="1"/>
    </row>
    <row r="185" spans="1:12" x14ac:dyDescent="0.3">
      <c r="A185" s="1"/>
      <c r="B185" s="85"/>
      <c r="C185" s="86"/>
      <c r="D185" s="1"/>
      <c r="E185" s="1"/>
      <c r="F185" s="1"/>
      <c r="G185" s="1"/>
      <c r="H185" s="1"/>
      <c r="I185" s="1"/>
      <c r="J185" s="1"/>
      <c r="K185" s="86"/>
      <c r="L185" s="1"/>
    </row>
    <row r="186" spans="1:12" x14ac:dyDescent="0.3">
      <c r="A186" s="1"/>
      <c r="B186" s="86"/>
      <c r="C186" s="86"/>
      <c r="D186" s="1"/>
      <c r="E186" s="87"/>
      <c r="F186" s="1"/>
      <c r="G186" s="1"/>
      <c r="H186" s="1"/>
      <c r="I186" s="1"/>
      <c r="J186" s="1"/>
      <c r="K186" s="86"/>
      <c r="L186" s="1"/>
    </row>
    <row r="187" spans="1:12" x14ac:dyDescent="0.3">
      <c r="A187" s="89"/>
      <c r="B187" s="1"/>
      <c r="C187" s="86"/>
      <c r="D187" s="1"/>
      <c r="E187" s="1"/>
      <c r="F187" s="1"/>
      <c r="G187" s="1"/>
      <c r="H187" s="1"/>
      <c r="I187" s="1"/>
      <c r="J187" s="1"/>
      <c r="K187" s="86"/>
      <c r="L187" s="1"/>
    </row>
    <row r="188" spans="1:12" x14ac:dyDescent="0.3">
      <c r="A188" s="89"/>
      <c r="B188" s="1"/>
      <c r="C188" s="86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3">
      <c r="A189" s="1"/>
      <c r="B189" s="86"/>
      <c r="C189" s="85"/>
      <c r="D189" s="1"/>
      <c r="E189" s="87"/>
      <c r="F189" s="87"/>
      <c r="G189" s="1"/>
      <c r="H189" s="1"/>
      <c r="I189" s="1"/>
      <c r="J189" s="1"/>
      <c r="K189" s="86"/>
      <c r="L189" s="1"/>
    </row>
    <row r="190" spans="1:12" x14ac:dyDescent="0.3">
      <c r="A190" s="1"/>
      <c r="B190" s="86"/>
      <c r="C190" s="85"/>
      <c r="D190" s="1"/>
      <c r="E190" s="1"/>
      <c r="F190" s="1"/>
      <c r="G190" s="86"/>
      <c r="H190" s="86"/>
      <c r="I190" s="1"/>
      <c r="J190" s="1"/>
      <c r="K190" s="86"/>
      <c r="L190" s="1"/>
    </row>
    <row r="191" spans="1:12" x14ac:dyDescent="0.3">
      <c r="A191" s="1"/>
      <c r="B191" s="86"/>
      <c r="C191" s="85"/>
      <c r="D191" s="1"/>
      <c r="E191" s="1"/>
      <c r="F191" s="1"/>
      <c r="G191" s="86"/>
      <c r="H191" s="86"/>
      <c r="I191" s="1"/>
      <c r="J191" s="1"/>
      <c r="K191" s="1"/>
      <c r="L191" s="1"/>
    </row>
    <row r="192" spans="1:12" x14ac:dyDescent="0.3">
      <c r="A192" s="1"/>
      <c r="B192" s="85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3">
      <c r="A193" s="1"/>
      <c r="B193" s="86"/>
      <c r="C193" s="86"/>
      <c r="D193" s="1"/>
      <c r="E193" s="87"/>
      <c r="F193" s="87"/>
      <c r="G193" s="1"/>
      <c r="H193" s="1"/>
      <c r="I193" s="1"/>
      <c r="J193" s="1"/>
      <c r="K193" s="86"/>
      <c r="L193" s="1"/>
    </row>
    <row r="194" spans="1:12" x14ac:dyDescent="0.3">
      <c r="A194" s="1"/>
      <c r="B194" s="86"/>
      <c r="C194" s="86"/>
      <c r="D194" s="1"/>
      <c r="E194" s="1"/>
      <c r="F194" s="1"/>
      <c r="G194" s="1"/>
      <c r="H194" s="1"/>
      <c r="I194" s="1"/>
      <c r="J194" s="1"/>
      <c r="K194" s="86"/>
      <c r="L194" s="1"/>
    </row>
    <row r="195" spans="1:12" x14ac:dyDescent="0.3">
      <c r="A195" s="1"/>
      <c r="B195" s="85"/>
      <c r="C195" s="86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3">
      <c r="A196" s="1"/>
      <c r="B196" s="86"/>
      <c r="C196" s="86"/>
      <c r="D196" s="1"/>
      <c r="E196" s="87"/>
      <c r="F196" s="87"/>
      <c r="G196" s="1"/>
      <c r="H196" s="1"/>
      <c r="I196" s="1"/>
      <c r="J196" s="1"/>
      <c r="K196" s="86"/>
      <c r="L196" s="1"/>
    </row>
    <row r="197" spans="1:12" x14ac:dyDescent="0.3">
      <c r="A197" s="1"/>
      <c r="B197" s="86"/>
      <c r="C197" s="86"/>
      <c r="D197" s="1"/>
      <c r="E197" s="1"/>
      <c r="F197" s="1"/>
      <c r="G197" s="1"/>
      <c r="H197" s="1"/>
      <c r="I197" s="1"/>
      <c r="J197" s="1"/>
      <c r="K197" s="86"/>
      <c r="L197" s="1"/>
    </row>
    <row r="198" spans="1:12" x14ac:dyDescent="0.3">
      <c r="A198" s="1"/>
      <c r="B198" s="86"/>
      <c r="C198" s="86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3">
      <c r="A199" s="1"/>
      <c r="B199" s="86"/>
      <c r="C199" s="86"/>
      <c r="D199" s="1"/>
      <c r="E199" s="87"/>
      <c r="F199" s="1"/>
      <c r="G199" s="1"/>
      <c r="H199" s="1"/>
      <c r="I199" s="1"/>
      <c r="J199" s="1"/>
      <c r="K199" s="86"/>
      <c r="L199" s="1"/>
    </row>
    <row r="200" spans="1:12" x14ac:dyDescent="0.3">
      <c r="A200" s="1"/>
      <c r="B200" s="86"/>
      <c r="C200" s="86"/>
      <c r="D200" s="1"/>
      <c r="E200" s="1"/>
      <c r="F200" s="1"/>
      <c r="G200" s="1"/>
      <c r="H200" s="1"/>
      <c r="I200" s="1"/>
      <c r="J200" s="1"/>
      <c r="K200" s="86"/>
      <c r="L200" s="1"/>
    </row>
    <row r="201" spans="1:12" x14ac:dyDescent="0.3">
      <c r="A201" s="1"/>
      <c r="B201" s="86"/>
      <c r="C201" s="86"/>
      <c r="D201" s="1"/>
      <c r="E201" s="87"/>
      <c r="F201" s="1"/>
      <c r="G201" s="1"/>
      <c r="H201" s="1"/>
      <c r="I201" s="1"/>
      <c r="J201" s="1"/>
      <c r="K201" s="86"/>
      <c r="L201" s="1"/>
    </row>
    <row r="202" spans="1:12" x14ac:dyDescent="0.3">
      <c r="A202" s="1"/>
      <c r="B202" s="86"/>
      <c r="C202" s="86"/>
      <c r="D202" s="1"/>
      <c r="E202" s="1"/>
      <c r="F202" s="1"/>
      <c r="G202" s="1"/>
      <c r="H202" s="1"/>
      <c r="I202" s="1"/>
      <c r="J202" s="132"/>
      <c r="K202" s="86"/>
      <c r="L202" s="1"/>
    </row>
    <row r="203" spans="1:12" x14ac:dyDescent="0.3">
      <c r="A203" s="1"/>
      <c r="B203" s="85"/>
      <c r="C203" s="86"/>
      <c r="D203" s="1"/>
      <c r="E203" s="87"/>
      <c r="F203" s="1"/>
      <c r="G203" s="86"/>
      <c r="H203" s="86"/>
      <c r="I203" s="1"/>
      <c r="J203" s="1"/>
      <c r="K203" s="1"/>
      <c r="L203" s="1"/>
    </row>
    <row r="204" spans="1:12" x14ac:dyDescent="0.3">
      <c r="A204" s="1"/>
      <c r="B204" s="85"/>
      <c r="C204" s="86"/>
      <c r="D204" s="1"/>
      <c r="E204" s="1"/>
      <c r="F204" s="87"/>
      <c r="G204" s="86"/>
      <c r="H204" s="86"/>
      <c r="I204" s="1"/>
      <c r="J204" s="1"/>
      <c r="K204" s="1"/>
      <c r="L204" s="1"/>
    </row>
    <row r="205" spans="1:12" x14ac:dyDescent="0.3">
      <c r="A205" s="1"/>
      <c r="B205" s="85"/>
      <c r="C205" s="86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3">
      <c r="A206" s="1"/>
      <c r="B206" s="86"/>
      <c r="C206" s="86"/>
      <c r="D206" s="1"/>
      <c r="E206" s="87"/>
      <c r="F206" s="1"/>
      <c r="G206" s="1"/>
      <c r="H206" s="1"/>
      <c r="I206" s="1"/>
      <c r="J206" s="1"/>
      <c r="K206" s="86"/>
      <c r="L206" s="1"/>
    </row>
    <row r="207" spans="1:12" x14ac:dyDescent="0.3">
      <c r="A207" s="89"/>
      <c r="B207" s="86"/>
      <c r="C207" s="86"/>
      <c r="D207" s="1"/>
      <c r="E207" s="1"/>
      <c r="F207" s="1"/>
      <c r="G207" s="1"/>
      <c r="H207" s="1"/>
      <c r="I207" s="1"/>
      <c r="J207" s="132"/>
      <c r="K207" s="86"/>
      <c r="L207" s="1"/>
    </row>
    <row r="208" spans="1:12" x14ac:dyDescent="0.3">
      <c r="A208" s="1"/>
      <c r="B208" s="85"/>
      <c r="C208" s="86"/>
      <c r="D208" s="1"/>
      <c r="E208" s="87"/>
      <c r="F208" s="1"/>
      <c r="G208" s="1"/>
      <c r="H208" s="1"/>
      <c r="I208" s="1"/>
      <c r="J208" s="1"/>
      <c r="K208" s="85"/>
      <c r="L208" s="1"/>
    </row>
    <row r="209" spans="1:12" x14ac:dyDescent="0.3">
      <c r="A209" s="89"/>
      <c r="B209" s="85"/>
      <c r="C209" s="86"/>
      <c r="D209" s="1"/>
      <c r="E209" s="1"/>
      <c r="F209" s="1"/>
      <c r="G209" s="1"/>
      <c r="H209" s="1"/>
      <c r="I209" s="1"/>
      <c r="J209" s="1"/>
      <c r="K209" s="85"/>
      <c r="L209" s="1"/>
    </row>
    <row r="210" spans="1:12" x14ac:dyDescent="0.3">
      <c r="A210" s="1"/>
      <c r="B210" s="85"/>
      <c r="C210" s="86"/>
      <c r="D210" s="1"/>
      <c r="E210" s="87"/>
      <c r="F210" s="1"/>
      <c r="G210" s="1"/>
      <c r="H210" s="1"/>
      <c r="I210" s="1"/>
      <c r="J210" s="1"/>
      <c r="K210" s="85"/>
      <c r="L210" s="1"/>
    </row>
    <row r="211" spans="1:12" x14ac:dyDescent="0.3">
      <c r="A211" s="1"/>
      <c r="B211" s="85"/>
      <c r="C211" s="86"/>
      <c r="D211" s="1"/>
      <c r="E211" s="1"/>
      <c r="F211" s="1"/>
      <c r="G211" s="1"/>
      <c r="H211" s="1"/>
      <c r="I211" s="1"/>
      <c r="J211" s="132"/>
      <c r="K211" s="85"/>
      <c r="L211" s="1"/>
    </row>
    <row r="212" spans="1:12" x14ac:dyDescent="0.3">
      <c r="A212" s="1"/>
      <c r="B212" s="85"/>
      <c r="C212" s="86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3">
      <c r="A213" s="1"/>
      <c r="B213" s="88"/>
      <c r="C213" s="86"/>
      <c r="D213" s="1"/>
      <c r="E213" s="1"/>
      <c r="F213" s="87"/>
      <c r="G213" s="88"/>
      <c r="H213" s="88"/>
      <c r="I213" s="1"/>
      <c r="J213" s="1"/>
      <c r="K213" s="88"/>
      <c r="L213" s="1"/>
    </row>
    <row r="214" spans="1:12" x14ac:dyDescent="0.3">
      <c r="A214" s="1"/>
      <c r="B214" s="85"/>
      <c r="C214" s="86"/>
      <c r="D214" s="1"/>
      <c r="E214" s="1"/>
      <c r="F214" s="1"/>
      <c r="G214" s="1"/>
      <c r="H214" s="1"/>
      <c r="I214" s="1"/>
      <c r="J214" s="1"/>
      <c r="K214" s="86"/>
      <c r="L214" s="1"/>
    </row>
    <row r="215" spans="1:12" x14ac:dyDescent="0.3">
      <c r="A215" s="1"/>
      <c r="B215" s="85"/>
      <c r="C215" s="86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3">
      <c r="A216" s="1"/>
      <c r="B216" s="85"/>
      <c r="C216" s="86"/>
      <c r="D216" s="1"/>
      <c r="E216" s="1"/>
      <c r="F216" s="87"/>
      <c r="G216" s="86"/>
      <c r="H216" s="86"/>
      <c r="I216" s="1"/>
      <c r="J216" s="1"/>
      <c r="K216" s="86"/>
      <c r="L216" s="1"/>
    </row>
    <row r="217" spans="1:12" x14ac:dyDescent="0.3">
      <c r="A217" s="1"/>
      <c r="B217" s="85"/>
      <c r="C217" s="86"/>
      <c r="D217" s="1"/>
      <c r="E217" s="1"/>
      <c r="F217" s="1"/>
      <c r="G217" s="86"/>
      <c r="H217" s="86"/>
      <c r="I217" s="1"/>
      <c r="J217" s="1"/>
      <c r="K217" s="86"/>
      <c r="L217" s="1"/>
    </row>
    <row r="218" spans="1:12" x14ac:dyDescent="0.3">
      <c r="A218" s="1"/>
      <c r="B218" s="85"/>
      <c r="C218" s="86"/>
      <c r="D218" s="1"/>
      <c r="E218" s="1"/>
      <c r="F218" s="87"/>
      <c r="G218" s="1"/>
      <c r="H218" s="1"/>
      <c r="I218" s="1"/>
      <c r="J218" s="1"/>
      <c r="K218" s="86"/>
      <c r="L218" s="1"/>
    </row>
    <row r="219" spans="1:12" x14ac:dyDescent="0.3">
      <c r="A219" s="1"/>
      <c r="B219" s="85"/>
      <c r="C219" s="86"/>
      <c r="D219" s="1"/>
      <c r="E219" s="1"/>
      <c r="F219" s="1"/>
      <c r="G219" s="1"/>
      <c r="H219" s="1"/>
      <c r="I219" s="1"/>
      <c r="J219" s="1"/>
      <c r="K219" s="86"/>
      <c r="L219" s="1"/>
    </row>
    <row r="220" spans="1:12" x14ac:dyDescent="0.3">
      <c r="A220" s="1"/>
      <c r="B220" s="85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3">
      <c r="A221" s="1"/>
      <c r="B221" s="86"/>
      <c r="C221" s="86"/>
      <c r="D221" s="1"/>
      <c r="E221" s="1"/>
      <c r="F221" s="87"/>
      <c r="G221" s="1"/>
      <c r="H221" s="1"/>
      <c r="I221" s="1"/>
      <c r="J221" s="1"/>
      <c r="K221" s="86"/>
      <c r="L221" s="1"/>
    </row>
    <row r="222" spans="1:12" x14ac:dyDescent="0.3">
      <c r="A222" s="1"/>
      <c r="B222" s="86"/>
      <c r="C222" s="86"/>
      <c r="D222" s="1"/>
      <c r="E222" s="1"/>
      <c r="F222" s="1"/>
      <c r="G222" s="1"/>
      <c r="H222" s="1"/>
      <c r="I222" s="1"/>
      <c r="J222" s="1"/>
      <c r="K222" s="86"/>
      <c r="L222" s="1"/>
    </row>
    <row r="223" spans="1:12" x14ac:dyDescent="0.3">
      <c r="A223" s="1"/>
      <c r="B223" s="1"/>
      <c r="C223" s="86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3">
      <c r="A224" s="1"/>
      <c r="B224" s="85"/>
      <c r="C224" s="86"/>
      <c r="D224" s="1"/>
      <c r="E224" s="1"/>
      <c r="F224" s="87"/>
      <c r="G224" s="1"/>
      <c r="H224" s="1"/>
      <c r="I224" s="1"/>
      <c r="J224" s="1"/>
      <c r="K224" s="86"/>
      <c r="L224" s="1"/>
    </row>
    <row r="225" spans="1:12" x14ac:dyDescent="0.3">
      <c r="A225" s="1"/>
      <c r="B225" s="85"/>
      <c r="C225" s="86"/>
      <c r="D225" s="1"/>
      <c r="E225" s="1"/>
      <c r="F225" s="1"/>
      <c r="G225" s="86"/>
      <c r="H225" s="86"/>
      <c r="I225" s="1"/>
      <c r="J225" s="1"/>
      <c r="K225" s="86"/>
      <c r="L225" s="1"/>
    </row>
    <row r="226" spans="1:12" x14ac:dyDescent="0.3">
      <c r="A226" s="89"/>
      <c r="B226" s="86"/>
      <c r="C226" s="86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3">
      <c r="A227" s="1"/>
      <c r="B227" s="85"/>
      <c r="C227" s="85"/>
      <c r="D227" s="1"/>
      <c r="E227" s="1"/>
      <c r="F227" s="87"/>
      <c r="G227" s="1"/>
      <c r="H227" s="1"/>
      <c r="I227" s="1"/>
      <c r="J227" s="1"/>
      <c r="K227" s="86"/>
      <c r="L227" s="1"/>
    </row>
    <row r="228" spans="1:12" x14ac:dyDescent="0.3">
      <c r="A228" s="1"/>
      <c r="B228" s="85"/>
      <c r="C228" s="85"/>
      <c r="D228" s="1"/>
      <c r="E228" s="1"/>
      <c r="F228" s="1"/>
      <c r="G228" s="1"/>
      <c r="H228" s="1"/>
      <c r="I228" s="1"/>
      <c r="J228" s="1"/>
      <c r="K228" s="86"/>
      <c r="L228" s="1"/>
    </row>
    <row r="229" spans="1:12" x14ac:dyDescent="0.3">
      <c r="A229" s="1"/>
      <c r="B229" s="85"/>
      <c r="C229" s="85"/>
      <c r="D229" s="1"/>
      <c r="E229" s="1"/>
      <c r="F229" s="1"/>
      <c r="G229" s="1"/>
      <c r="H229" s="1"/>
      <c r="I229" s="1"/>
      <c r="J229" s="1"/>
      <c r="K229" s="86"/>
      <c r="L229" s="1"/>
    </row>
    <row r="230" spans="1:12" x14ac:dyDescent="0.3">
      <c r="A230" s="1"/>
      <c r="B230" s="85"/>
      <c r="C230" s="86"/>
      <c r="D230" s="1"/>
      <c r="E230" s="1"/>
      <c r="F230" s="1"/>
      <c r="G230" s="87"/>
      <c r="H230" s="87"/>
      <c r="I230" s="1"/>
      <c r="J230" s="1"/>
      <c r="K230" s="86"/>
      <c r="L230" s="1"/>
    </row>
    <row r="231" spans="1:12" x14ac:dyDescent="0.3">
      <c r="A231" s="89"/>
      <c r="B231" s="85"/>
      <c r="C231" s="86"/>
      <c r="D231" s="1"/>
      <c r="E231" s="87"/>
      <c r="F231" s="1"/>
      <c r="G231" s="86"/>
      <c r="H231" s="86"/>
      <c r="I231" s="1"/>
      <c r="J231" s="1"/>
      <c r="K231" s="86"/>
      <c r="L231" s="1"/>
    </row>
    <row r="232" spans="1:12" x14ac:dyDescent="0.3">
      <c r="A232" s="136"/>
      <c r="B232" s="85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3">
      <c r="A233" s="1"/>
      <c r="B233" s="85"/>
      <c r="C233" s="86"/>
      <c r="D233" s="1"/>
      <c r="E233" s="1"/>
      <c r="F233" s="1"/>
      <c r="G233" s="1"/>
      <c r="H233" s="1"/>
      <c r="I233" s="86"/>
      <c r="J233" s="1"/>
      <c r="K233" s="1"/>
      <c r="L233" s="1"/>
    </row>
    <row r="234" spans="1:12" x14ac:dyDescent="0.3">
      <c r="A234" s="1"/>
      <c r="B234" s="86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3">
      <c r="A235" s="1"/>
      <c r="B235" s="85"/>
      <c r="C235" s="86"/>
      <c r="D235" s="1"/>
      <c r="E235" s="87"/>
      <c r="F235" s="87"/>
      <c r="G235" s="1"/>
      <c r="H235" s="1"/>
      <c r="I235" s="87"/>
      <c r="J235" s="1"/>
      <c r="K235" s="86"/>
      <c r="L235" s="1"/>
    </row>
    <row r="236" spans="1:12" x14ac:dyDescent="0.3">
      <c r="A236" s="1"/>
      <c r="B236" s="85"/>
      <c r="C236" s="86"/>
      <c r="D236" s="1"/>
      <c r="E236" s="1"/>
      <c r="F236" s="1"/>
      <c r="G236" s="1"/>
      <c r="H236" s="1"/>
      <c r="I236" s="1"/>
      <c r="J236" s="1"/>
      <c r="K236" s="86"/>
      <c r="L236" s="1"/>
    </row>
    <row r="237" spans="1:12" x14ac:dyDescent="0.3">
      <c r="A237" s="1"/>
      <c r="B237" s="85"/>
      <c r="C237" s="86"/>
      <c r="D237" s="1"/>
      <c r="E237" s="1"/>
      <c r="F237" s="1"/>
      <c r="G237" s="1"/>
      <c r="H237" s="1"/>
      <c r="I237" s="86"/>
      <c r="J237" s="1"/>
      <c r="K237" s="1"/>
      <c r="L237" s="1"/>
    </row>
    <row r="238" spans="1:12" x14ac:dyDescent="0.3">
      <c r="A238" s="1"/>
      <c r="B238" s="85"/>
      <c r="C238" s="86"/>
      <c r="D238" s="1"/>
      <c r="E238" s="87"/>
      <c r="F238" s="87"/>
      <c r="G238" s="1"/>
      <c r="H238" s="1"/>
      <c r="I238" s="87"/>
      <c r="J238" s="1"/>
      <c r="K238" s="86"/>
      <c r="L238" s="1"/>
    </row>
    <row r="239" spans="1:12" x14ac:dyDescent="0.3">
      <c r="A239" s="1"/>
      <c r="B239" s="85"/>
      <c r="C239" s="86"/>
      <c r="D239" s="1"/>
      <c r="E239" s="1"/>
      <c r="F239" s="1"/>
      <c r="G239" s="1"/>
      <c r="H239" s="1"/>
      <c r="I239" s="1"/>
      <c r="J239" s="1"/>
      <c r="K239" s="86"/>
      <c r="L239" s="1"/>
    </row>
    <row r="240" spans="1:12" x14ac:dyDescent="0.3">
      <c r="A240" s="1"/>
      <c r="B240" s="85"/>
      <c r="C240" s="86"/>
      <c r="D240" s="1"/>
      <c r="E240" s="1"/>
      <c r="F240" s="1"/>
      <c r="G240" s="1"/>
      <c r="H240" s="1"/>
      <c r="I240" s="86"/>
      <c r="J240" s="1"/>
      <c r="K240" s="1"/>
      <c r="L240" s="1"/>
    </row>
    <row r="241" spans="1:12" ht="23.25" customHeight="1" x14ac:dyDescent="0.3">
      <c r="A241" s="1"/>
      <c r="B241" s="85"/>
      <c r="C241" s="86"/>
      <c r="D241" s="1"/>
      <c r="E241" s="1"/>
      <c r="F241" s="1"/>
      <c r="G241" s="1"/>
      <c r="H241" s="1"/>
      <c r="I241" s="86"/>
      <c r="J241" s="1"/>
      <c r="K241" s="1"/>
      <c r="L241" s="1"/>
    </row>
    <row r="242" spans="1:12" x14ac:dyDescent="0.3">
      <c r="A242" s="1"/>
      <c r="B242" s="85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3">
      <c r="A243" s="1"/>
      <c r="B243" s="85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3">
      <c r="A244" s="1"/>
      <c r="B244" s="85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3">
      <c r="A245" s="1"/>
      <c r="B245" s="85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3">
      <c r="A246" s="1"/>
      <c r="B246" s="85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3">
      <c r="A247" s="1"/>
      <c r="B247" s="85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3">
      <c r="A248" s="89"/>
      <c r="B248" s="85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3">
      <c r="A249" s="89"/>
      <c r="B249" s="90"/>
      <c r="C249" s="90"/>
      <c r="D249" s="89"/>
      <c r="E249" s="91"/>
      <c r="F249" s="91"/>
      <c r="G249" s="89"/>
      <c r="H249" s="89"/>
      <c r="I249" s="89"/>
      <c r="J249" s="89"/>
      <c r="K249" s="90"/>
      <c r="L249" s="89"/>
    </row>
    <row r="250" spans="1:12" x14ac:dyDescent="0.3">
      <c r="A250" s="89"/>
      <c r="B250" s="90"/>
      <c r="C250" s="90"/>
      <c r="D250" s="89"/>
      <c r="E250" s="89"/>
      <c r="F250" s="89"/>
      <c r="G250" s="89"/>
      <c r="H250" s="89"/>
      <c r="I250" s="89"/>
      <c r="J250" s="89"/>
      <c r="K250" s="90"/>
      <c r="L250" s="89"/>
    </row>
    <row r="251" spans="1:12" x14ac:dyDescent="0.3">
      <c r="A251" s="89"/>
      <c r="B251" s="90"/>
      <c r="C251" s="90"/>
      <c r="D251" s="89"/>
      <c r="E251" s="89"/>
      <c r="F251" s="89"/>
      <c r="G251" s="89"/>
      <c r="H251" s="89"/>
      <c r="I251" s="89"/>
      <c r="J251" s="89"/>
      <c r="K251" s="89"/>
      <c r="L251" s="89"/>
    </row>
    <row r="252" spans="1:12" x14ac:dyDescent="0.3">
      <c r="A252" s="89"/>
      <c r="B252" s="85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3">
      <c r="A253" s="89"/>
      <c r="B253" s="85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x14ac:dyDescent="0.3">
      <c r="A254" s="89"/>
      <c r="B254" s="85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62" spans="1:1" x14ac:dyDescent="0.3">
      <c r="A262" s="92"/>
    </row>
    <row r="263" spans="1:1" x14ac:dyDescent="0.3">
      <c r="A263" s="92"/>
    </row>
    <row r="264" spans="1:1" x14ac:dyDescent="0.3">
      <c r="A264" s="92"/>
    </row>
    <row r="265" spans="1:1" x14ac:dyDescent="0.3">
      <c r="A265" s="92"/>
    </row>
    <row r="266" spans="1:1" x14ac:dyDescent="0.3">
      <c r="A266" s="92"/>
    </row>
    <row r="267" spans="1:1" x14ac:dyDescent="0.3">
      <c r="A267" s="92"/>
    </row>
    <row r="268" spans="1:1" x14ac:dyDescent="0.3">
      <c r="A268" s="92"/>
    </row>
    <row r="269" spans="1:1" x14ac:dyDescent="0.3">
      <c r="A269" s="92"/>
    </row>
    <row r="270" spans="1:1" x14ac:dyDescent="0.3">
      <c r="A270" s="92"/>
    </row>
    <row r="271" spans="1:1" x14ac:dyDescent="0.3">
      <c r="A271" s="92"/>
    </row>
    <row r="272" spans="1:1" x14ac:dyDescent="0.3">
      <c r="A272" s="92"/>
    </row>
    <row r="273" spans="1:1" x14ac:dyDescent="0.3">
      <c r="A273" s="89"/>
    </row>
    <row r="274" spans="1:1" x14ac:dyDescent="0.3">
      <c r="A274" s="89"/>
    </row>
    <row r="275" spans="1:1" x14ac:dyDescent="0.3">
      <c r="A275" s="89"/>
    </row>
    <row r="276" spans="1:1" x14ac:dyDescent="0.3">
      <c r="A276" s="89"/>
    </row>
    <row r="277" spans="1:1" x14ac:dyDescent="0.3">
      <c r="A277" s="89"/>
    </row>
    <row r="278" spans="1:1" x14ac:dyDescent="0.3">
      <c r="A278" s="89"/>
    </row>
    <row r="279" spans="1:1" x14ac:dyDescent="0.3">
      <c r="A279" s="89"/>
    </row>
    <row r="280" spans="1:1" x14ac:dyDescent="0.3">
      <c r="A280" s="89"/>
    </row>
    <row r="281" spans="1:1" x14ac:dyDescent="0.3">
      <c r="A281" s="89"/>
    </row>
    <row r="282" spans="1:1" x14ac:dyDescent="0.3">
      <c r="A282" s="89"/>
    </row>
    <row r="283" spans="1:1" x14ac:dyDescent="0.3">
      <c r="A283" s="89"/>
    </row>
    <row r="284" spans="1:1" x14ac:dyDescent="0.3">
      <c r="A284" s="89"/>
    </row>
    <row r="285" spans="1:1" x14ac:dyDescent="0.3">
      <c r="A285" s="89"/>
    </row>
    <row r="286" spans="1:1" x14ac:dyDescent="0.3">
      <c r="A286" s="89"/>
    </row>
    <row r="287" spans="1:1" x14ac:dyDescent="0.3">
      <c r="A287" s="89"/>
    </row>
    <row r="288" spans="1:1" x14ac:dyDescent="0.3">
      <c r="A288" s="89"/>
    </row>
    <row r="289" spans="1:10" x14ac:dyDescent="0.3">
      <c r="A289" s="89"/>
    </row>
    <row r="290" spans="1:10" x14ac:dyDescent="0.3">
      <c r="A290" s="1"/>
    </row>
    <row r="291" spans="1:10" x14ac:dyDescent="0.3">
      <c r="A291" s="1"/>
    </row>
    <row r="292" spans="1:10" x14ac:dyDescent="0.3">
      <c r="A292" s="1"/>
    </row>
    <row r="293" spans="1:10" x14ac:dyDescent="0.3">
      <c r="A293" s="1"/>
    </row>
    <row r="294" spans="1:10" x14ac:dyDescent="0.3">
      <c r="A294" s="1"/>
    </row>
    <row r="295" spans="1:10" x14ac:dyDescent="0.3">
      <c r="A295" s="1"/>
    </row>
    <row r="296" spans="1:10" x14ac:dyDescent="0.3">
      <c r="A296" s="89"/>
    </row>
    <row r="297" spans="1:10" x14ac:dyDescent="0.3">
      <c r="A297" s="89"/>
    </row>
    <row r="298" spans="1:10" x14ac:dyDescent="0.3">
      <c r="A298" s="89"/>
    </row>
    <row r="299" spans="1:10" x14ac:dyDescent="0.3">
      <c r="A299" s="89"/>
    </row>
    <row r="300" spans="1:10" x14ac:dyDescent="0.3">
      <c r="A300" s="89"/>
    </row>
    <row r="301" spans="1:10" x14ac:dyDescent="0.3">
      <c r="A301" s="89"/>
    </row>
    <row r="302" spans="1:10" x14ac:dyDescent="0.3">
      <c r="A302" s="89"/>
    </row>
    <row r="303" spans="1:10" x14ac:dyDescent="0.3">
      <c r="A303" s="89"/>
    </row>
    <row r="304" spans="1:10" x14ac:dyDescent="0.3">
      <c r="A304" s="89"/>
      <c r="B304" s="93"/>
      <c r="C304" s="89"/>
      <c r="D304" s="89"/>
      <c r="E304" s="89"/>
      <c r="F304" s="89"/>
      <c r="G304" s="89"/>
      <c r="H304" s="89"/>
      <c r="I304" s="89"/>
      <c r="J304" s="89"/>
    </row>
    <row r="305" spans="1:10" x14ac:dyDescent="0.3">
      <c r="A305" s="89"/>
      <c r="B305" s="85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89"/>
      <c r="B306" s="85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89"/>
      <c r="B307" s="85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89"/>
      <c r="B308" s="85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89"/>
      <c r="B309" s="85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89"/>
      <c r="B310" s="85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89"/>
      <c r="B311" s="85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89"/>
      <c r="B312" s="85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89"/>
      <c r="B313" s="85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89"/>
      <c r="B314" s="85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89"/>
      <c r="B315" s="85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89"/>
      <c r="B316" s="85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89"/>
      <c r="B317" s="85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89"/>
      <c r="B318" s="85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89"/>
      <c r="B319" s="85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89"/>
      <c r="B320" s="85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89"/>
      <c r="B321" s="85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89"/>
      <c r="B322" s="85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89"/>
      <c r="B323" s="85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89"/>
      <c r="B324" s="85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89"/>
      <c r="B325" s="85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89"/>
      <c r="B326" s="85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89"/>
      <c r="B327" s="85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89"/>
      <c r="B328" s="85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89"/>
      <c r="B329" s="85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89"/>
      <c r="B330" s="85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89"/>
      <c r="B331" s="85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89"/>
      <c r="B332" s="85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89"/>
      <c r="B333" s="85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89"/>
      <c r="B334" s="85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89"/>
      <c r="B335" s="85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89"/>
      <c r="B336" s="85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89"/>
      <c r="B337" s="85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89"/>
      <c r="B338" s="85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89"/>
      <c r="B339" s="85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89"/>
      <c r="B340" s="85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89"/>
      <c r="B341" s="85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89"/>
      <c r="B342" s="85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89"/>
      <c r="B343" s="85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89"/>
      <c r="B344" s="85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89"/>
      <c r="B345" s="85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89"/>
      <c r="B346" s="85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89"/>
      <c r="B347" s="85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1"/>
      <c r="B348" s="85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1"/>
      <c r="B349" s="85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1"/>
      <c r="B350" s="85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1"/>
      <c r="B351" s="85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1"/>
      <c r="B352" s="85"/>
      <c r="C352" s="1"/>
      <c r="D352" s="1"/>
      <c r="E352" s="1"/>
      <c r="F352" s="1"/>
      <c r="G352" s="1"/>
      <c r="H352" s="1"/>
      <c r="I352" s="1"/>
      <c r="J352" s="1"/>
    </row>
    <row r="356" spans="1:10" x14ac:dyDescent="0.3">
      <c r="A356" s="94"/>
      <c r="B356" s="85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94"/>
      <c r="B357" s="95"/>
      <c r="C357" s="96"/>
      <c r="D357" s="94"/>
      <c r="E357" s="94"/>
      <c r="F357" s="94"/>
      <c r="G357" s="94"/>
      <c r="H357" s="94"/>
      <c r="I357" s="96"/>
      <c r="J357" s="94"/>
    </row>
    <row r="358" spans="1:10" x14ac:dyDescent="0.3">
      <c r="A358" s="94"/>
      <c r="B358" s="95"/>
      <c r="C358" s="96"/>
      <c r="D358" s="94"/>
      <c r="E358" s="97"/>
      <c r="F358" s="97"/>
      <c r="G358" s="94"/>
      <c r="H358" s="94"/>
      <c r="I358" s="96"/>
      <c r="J358" s="94"/>
    </row>
    <row r="359" spans="1:10" x14ac:dyDescent="0.3">
      <c r="A359" s="94"/>
      <c r="B359" s="95"/>
      <c r="C359" s="96"/>
      <c r="D359" s="94"/>
      <c r="E359" s="94"/>
      <c r="F359" s="94"/>
      <c r="G359" s="94"/>
      <c r="H359" s="94"/>
      <c r="I359" s="96"/>
      <c r="J359" s="94"/>
    </row>
    <row r="360" spans="1:10" x14ac:dyDescent="0.3">
      <c r="A360" s="94"/>
      <c r="B360" s="95"/>
      <c r="C360" s="96"/>
      <c r="D360" s="94"/>
      <c r="E360" s="94"/>
      <c r="F360" s="94"/>
      <c r="G360" s="94"/>
      <c r="H360" s="94"/>
      <c r="I360" s="96"/>
      <c r="J360" s="94"/>
    </row>
    <row r="361" spans="1:10" x14ac:dyDescent="0.3">
      <c r="A361" s="94"/>
      <c r="B361" s="85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94"/>
      <c r="B362" s="85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94"/>
      <c r="B363" s="85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94"/>
      <c r="B364" s="85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94"/>
      <c r="B365" s="85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94"/>
      <c r="B366" s="85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94"/>
      <c r="B367" s="85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94"/>
      <c r="B368" s="85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94"/>
      <c r="B369" s="85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94"/>
      <c r="B370" s="85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94"/>
      <c r="B371" s="85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94"/>
      <c r="B372" s="85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94"/>
      <c r="B373" s="85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94"/>
      <c r="B374" s="85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94"/>
      <c r="B375" s="85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94"/>
      <c r="B376" s="85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94"/>
      <c r="B377" s="85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94"/>
      <c r="B378" s="85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94"/>
      <c r="B379" s="85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94"/>
      <c r="B380" s="85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94"/>
      <c r="B381" s="85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94"/>
      <c r="B382" s="85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94"/>
      <c r="B383" s="85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98"/>
    </row>
    <row r="385" spans="1:10" x14ac:dyDescent="0.3">
      <c r="A385" s="98"/>
    </row>
    <row r="386" spans="1:10" x14ac:dyDescent="0.3">
      <c r="A386" s="98"/>
    </row>
    <row r="387" spans="1:10" x14ac:dyDescent="0.3">
      <c r="A387" s="98"/>
    </row>
    <row r="388" spans="1:10" x14ac:dyDescent="0.3">
      <c r="A388" s="98"/>
    </row>
    <row r="389" spans="1:10" x14ac:dyDescent="0.3">
      <c r="A389" s="94"/>
      <c r="B389" s="95"/>
      <c r="C389" s="96"/>
      <c r="D389" s="94"/>
      <c r="E389" s="94"/>
      <c r="F389" s="94"/>
      <c r="G389" s="94"/>
      <c r="H389" s="94"/>
      <c r="I389" s="96"/>
      <c r="J389" s="94"/>
    </row>
    <row r="390" spans="1:10" x14ac:dyDescent="0.3">
      <c r="A390" s="98"/>
    </row>
    <row r="391" spans="1:10" x14ac:dyDescent="0.3">
      <c r="A391" s="98"/>
    </row>
    <row r="392" spans="1:10" x14ac:dyDescent="0.3">
      <c r="A392" s="98"/>
    </row>
    <row r="393" spans="1:10" x14ac:dyDescent="0.3">
      <c r="A393" s="98"/>
    </row>
    <row r="394" spans="1:10" x14ac:dyDescent="0.3">
      <c r="A394" s="98"/>
    </row>
    <row r="395" spans="1:10" x14ac:dyDescent="0.3">
      <c r="A395" s="98"/>
    </row>
    <row r="396" spans="1:10" x14ac:dyDescent="0.3">
      <c r="A396" s="98"/>
    </row>
    <row r="397" spans="1:10" x14ac:dyDescent="0.3">
      <c r="A397" s="98"/>
    </row>
    <row r="398" spans="1:10" x14ac:dyDescent="0.3">
      <c r="A398" s="98"/>
    </row>
    <row r="399" spans="1:10" x14ac:dyDescent="0.3">
      <c r="A399" s="98"/>
    </row>
    <row r="400" spans="1:10" x14ac:dyDescent="0.3">
      <c r="A400" s="98"/>
    </row>
    <row r="401" spans="1:10" x14ac:dyDescent="0.3">
      <c r="A401" s="98"/>
    </row>
    <row r="402" spans="1:10" x14ac:dyDescent="0.3">
      <c r="A402" s="98"/>
    </row>
    <row r="403" spans="1:10" x14ac:dyDescent="0.3">
      <c r="A403" s="98"/>
    </row>
    <row r="404" spans="1:10" x14ac:dyDescent="0.3">
      <c r="A404" s="98"/>
    </row>
    <row r="405" spans="1:10" x14ac:dyDescent="0.3">
      <c r="A405" s="98"/>
    </row>
    <row r="406" spans="1:10" x14ac:dyDescent="0.3">
      <c r="A406" s="94"/>
      <c r="B406" s="85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98"/>
    </row>
    <row r="408" spans="1:10" x14ac:dyDescent="0.3">
      <c r="A408" s="98"/>
    </row>
    <row r="409" spans="1:10" x14ac:dyDescent="0.3">
      <c r="A409" s="98"/>
    </row>
    <row r="410" spans="1:10" x14ac:dyDescent="0.3">
      <c r="A410" s="98"/>
    </row>
    <row r="411" spans="1:10" x14ac:dyDescent="0.3">
      <c r="A411" s="98"/>
    </row>
    <row r="412" spans="1:10" x14ac:dyDescent="0.3">
      <c r="A412" s="98"/>
    </row>
    <row r="413" spans="1:10" x14ac:dyDescent="0.3">
      <c r="A413" s="98"/>
    </row>
    <row r="414" spans="1:10" x14ac:dyDescent="0.3">
      <c r="A414" s="98"/>
    </row>
    <row r="415" spans="1:10" x14ac:dyDescent="0.3">
      <c r="A415" s="98"/>
    </row>
    <row r="416" spans="1:10" x14ac:dyDescent="0.3">
      <c r="A416" s="98"/>
    </row>
    <row r="417" spans="1:1" x14ac:dyDescent="0.3">
      <c r="A417" s="98"/>
    </row>
    <row r="418" spans="1:1" x14ac:dyDescent="0.3">
      <c r="A418" s="98"/>
    </row>
    <row r="419" spans="1:1" x14ac:dyDescent="0.3">
      <c r="A419" s="98"/>
    </row>
    <row r="420" spans="1:1" x14ac:dyDescent="0.3">
      <c r="A420" s="98"/>
    </row>
    <row r="421" spans="1:1" x14ac:dyDescent="0.3">
      <c r="A421" s="98"/>
    </row>
    <row r="422" spans="1:1" x14ac:dyDescent="0.3">
      <c r="A422" s="94"/>
    </row>
    <row r="423" spans="1:1" x14ac:dyDescent="0.3">
      <c r="A423" s="98"/>
    </row>
    <row r="424" spans="1:1" x14ac:dyDescent="0.3">
      <c r="A424" s="98"/>
    </row>
    <row r="425" spans="1:1" x14ac:dyDescent="0.3">
      <c r="A425" s="98"/>
    </row>
    <row r="426" spans="1:1" x14ac:dyDescent="0.3">
      <c r="A426" s="98"/>
    </row>
    <row r="427" spans="1:1" x14ac:dyDescent="0.3">
      <c r="A427" s="98"/>
    </row>
    <row r="428" spans="1:1" x14ac:dyDescent="0.3">
      <c r="A428" s="98"/>
    </row>
    <row r="429" spans="1:1" x14ac:dyDescent="0.3">
      <c r="A429" s="98"/>
    </row>
    <row r="430" spans="1:1" x14ac:dyDescent="0.3">
      <c r="A430" s="98"/>
    </row>
    <row r="431" spans="1:1" x14ac:dyDescent="0.3">
      <c r="A431" s="98"/>
    </row>
    <row r="432" spans="1:1" x14ac:dyDescent="0.3">
      <c r="A432" s="98"/>
    </row>
    <row r="433" spans="1:1" x14ac:dyDescent="0.3">
      <c r="A433" s="98"/>
    </row>
    <row r="434" spans="1:1" x14ac:dyDescent="0.3">
      <c r="A434" s="98"/>
    </row>
    <row r="435" spans="1:1" x14ac:dyDescent="0.3">
      <c r="A435" s="98"/>
    </row>
    <row r="436" spans="1:1" x14ac:dyDescent="0.3">
      <c r="A436" s="98"/>
    </row>
    <row r="437" spans="1:1" x14ac:dyDescent="0.3">
      <c r="A437" s="94"/>
    </row>
  </sheetData>
  <mergeCells count="7">
    <mergeCell ref="A2:L2"/>
    <mergeCell ref="A3:L3"/>
    <mergeCell ref="A4:L4"/>
    <mergeCell ref="A10:A12"/>
    <mergeCell ref="B10:B12"/>
    <mergeCell ref="C10:C12"/>
    <mergeCell ref="E10:I10"/>
  </mergeCells>
  <pageMargins left="0.31" right="0" top="1.1811023622047245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3AD23"/>
  </sheetPr>
  <dimension ref="A1:P418"/>
  <sheetViews>
    <sheetView topLeftCell="A37" zoomScaleNormal="100" zoomScaleSheetLayoutView="120" workbookViewId="0">
      <selection activeCell="O21" sqref="O21"/>
    </sheetView>
  </sheetViews>
  <sheetFormatPr defaultColWidth="9.109375" defaultRowHeight="15.6" x14ac:dyDescent="0.3"/>
  <cols>
    <col min="1" max="1" width="4.5546875" style="103" customWidth="1"/>
    <col min="2" max="2" width="25.109375" style="14" customWidth="1"/>
    <col min="3" max="3" width="16.6640625" style="103" customWidth="1"/>
    <col min="4" max="4" width="16.33203125" style="103" customWidth="1"/>
    <col min="5" max="5" width="8" style="103" customWidth="1"/>
    <col min="6" max="6" width="7.5546875" style="103" customWidth="1"/>
    <col min="7" max="8" width="8.33203125" style="103" customWidth="1"/>
    <col min="9" max="9" width="9.44140625" style="103" customWidth="1"/>
    <col min="10" max="10" width="13.109375" style="103" customWidth="1"/>
    <col min="11" max="11" width="19.44140625" style="103" customWidth="1"/>
    <col min="12" max="12" width="10.6640625" style="103" customWidth="1"/>
    <col min="13" max="13" width="12.88671875" style="103" customWidth="1"/>
    <col min="14" max="16384" width="9.109375" style="103"/>
  </cols>
  <sheetData>
    <row r="1" spans="1:16" s="605" customFormat="1" ht="18" x14ac:dyDescent="0.35">
      <c r="A1" s="621"/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 t="s">
        <v>945</v>
      </c>
      <c r="M1" s="606"/>
      <c r="N1" s="606"/>
      <c r="O1" s="606"/>
      <c r="P1" s="606"/>
    </row>
    <row r="2" spans="1:16" s="605" customFormat="1" ht="18" x14ac:dyDescent="0.35">
      <c r="A2" s="803" t="s">
        <v>10</v>
      </c>
      <c r="B2" s="803"/>
      <c r="C2" s="803"/>
      <c r="D2" s="803"/>
      <c r="E2" s="803"/>
      <c r="F2" s="803"/>
      <c r="G2" s="803"/>
      <c r="H2" s="803"/>
      <c r="I2" s="803"/>
      <c r="J2" s="803"/>
      <c r="K2" s="803"/>
      <c r="L2" s="803"/>
      <c r="M2" s="606"/>
      <c r="N2" s="606"/>
      <c r="O2" s="606"/>
      <c r="P2" s="606"/>
    </row>
    <row r="3" spans="1:16" s="605" customFormat="1" ht="18" x14ac:dyDescent="0.35">
      <c r="A3" s="803" t="s">
        <v>952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606"/>
      <c r="N3" s="606"/>
      <c r="O3" s="606"/>
      <c r="P3" s="606"/>
    </row>
    <row r="4" spans="1:16" s="605" customFormat="1" ht="18" x14ac:dyDescent="0.35">
      <c r="A4" s="803" t="s">
        <v>15</v>
      </c>
      <c r="B4" s="803"/>
      <c r="C4" s="803"/>
      <c r="D4" s="803"/>
      <c r="E4" s="803"/>
      <c r="F4" s="803"/>
      <c r="G4" s="803"/>
      <c r="H4" s="803"/>
      <c r="I4" s="803"/>
      <c r="J4" s="803"/>
      <c r="K4" s="803"/>
      <c r="L4" s="803"/>
      <c r="M4" s="606"/>
      <c r="N4" s="606"/>
      <c r="O4" s="606"/>
      <c r="P4" s="606"/>
    </row>
    <row r="5" spans="1:16" s="605" customFormat="1" ht="18" x14ac:dyDescent="0.35">
      <c r="B5" s="606"/>
      <c r="L5" s="624"/>
    </row>
    <row r="6" spans="1:16" s="605" customFormat="1" ht="18" x14ac:dyDescent="0.35">
      <c r="A6" s="606" t="s">
        <v>102</v>
      </c>
      <c r="B6" s="606"/>
      <c r="C6" s="606"/>
      <c r="D6" s="606"/>
    </row>
    <row r="7" spans="1:16" s="605" customFormat="1" ht="18" x14ac:dyDescent="0.35">
      <c r="A7" s="606" t="s">
        <v>101</v>
      </c>
      <c r="B7" s="606"/>
      <c r="C7" s="606"/>
      <c r="D7" s="606"/>
    </row>
    <row r="8" spans="1:16" s="605" customFormat="1" ht="18" x14ac:dyDescent="0.35">
      <c r="B8" s="607" t="s">
        <v>99</v>
      </c>
    </row>
    <row r="9" spans="1:16" s="605" customFormat="1" ht="18" x14ac:dyDescent="0.35">
      <c r="B9" s="606" t="s">
        <v>100</v>
      </c>
    </row>
    <row r="10" spans="1:16" x14ac:dyDescent="0.3">
      <c r="A10" s="810" t="s">
        <v>0</v>
      </c>
      <c r="B10" s="807" t="s">
        <v>9</v>
      </c>
      <c r="C10" s="804" t="s">
        <v>5</v>
      </c>
      <c r="D10" s="17" t="s">
        <v>1</v>
      </c>
      <c r="E10" s="817" t="s">
        <v>947</v>
      </c>
      <c r="F10" s="817"/>
      <c r="G10" s="817"/>
      <c r="H10" s="817"/>
      <c r="I10" s="818"/>
      <c r="J10" s="105" t="s">
        <v>6</v>
      </c>
      <c r="K10" s="19" t="s">
        <v>8</v>
      </c>
      <c r="L10" s="17" t="s">
        <v>14</v>
      </c>
    </row>
    <row r="11" spans="1:16" x14ac:dyDescent="0.3">
      <c r="A11" s="811"/>
      <c r="B11" s="808"/>
      <c r="C11" s="805"/>
      <c r="D11" s="20" t="s">
        <v>2</v>
      </c>
      <c r="E11" s="104">
        <v>2561</v>
      </c>
      <c r="F11" s="17">
        <v>2562</v>
      </c>
      <c r="G11" s="104">
        <v>2563</v>
      </c>
      <c r="H11" s="17">
        <v>2564</v>
      </c>
      <c r="I11" s="17">
        <v>2565</v>
      </c>
      <c r="J11" s="22" t="s">
        <v>7</v>
      </c>
      <c r="K11" s="23" t="s">
        <v>3</v>
      </c>
      <c r="L11" s="20" t="s">
        <v>13</v>
      </c>
    </row>
    <row r="12" spans="1:16" x14ac:dyDescent="0.3">
      <c r="A12" s="812"/>
      <c r="B12" s="809"/>
      <c r="C12" s="806"/>
      <c r="D12" s="24"/>
      <c r="E12" s="25" t="s">
        <v>4</v>
      </c>
      <c r="F12" s="24" t="s">
        <v>4</v>
      </c>
      <c r="G12" s="25" t="s">
        <v>4</v>
      </c>
      <c r="H12" s="24" t="s">
        <v>4</v>
      </c>
      <c r="I12" s="24" t="s">
        <v>4</v>
      </c>
      <c r="J12" s="26"/>
      <c r="K12" s="27"/>
      <c r="L12" s="24"/>
    </row>
    <row r="13" spans="1:16" x14ac:dyDescent="0.3">
      <c r="A13" s="17">
        <v>1</v>
      </c>
      <c r="B13" s="106" t="s">
        <v>212</v>
      </c>
      <c r="C13" s="106" t="s">
        <v>213</v>
      </c>
      <c r="D13" s="17" t="s">
        <v>136</v>
      </c>
      <c r="E13" s="141">
        <v>20000</v>
      </c>
      <c r="F13" s="141">
        <v>20000</v>
      </c>
      <c r="G13" s="141">
        <v>20000</v>
      </c>
      <c r="H13" s="141">
        <v>20000</v>
      </c>
      <c r="I13" s="141">
        <v>20000</v>
      </c>
      <c r="J13" s="142" t="s">
        <v>218</v>
      </c>
      <c r="K13" s="54" t="s">
        <v>219</v>
      </c>
      <c r="L13" s="32" t="s">
        <v>1058</v>
      </c>
    </row>
    <row r="14" spans="1:16" x14ac:dyDescent="0.3">
      <c r="A14" s="20"/>
      <c r="B14" s="110" t="s">
        <v>214</v>
      </c>
      <c r="C14" s="110" t="s">
        <v>215</v>
      </c>
      <c r="D14" s="20"/>
      <c r="E14" s="33" t="s">
        <v>133</v>
      </c>
      <c r="F14" s="33" t="s">
        <v>133</v>
      </c>
      <c r="G14" s="33" t="s">
        <v>133</v>
      </c>
      <c r="H14" s="33" t="s">
        <v>133</v>
      </c>
      <c r="I14" s="33" t="s">
        <v>133</v>
      </c>
      <c r="J14" s="142" t="s">
        <v>220</v>
      </c>
      <c r="K14" s="54" t="s">
        <v>221</v>
      </c>
      <c r="L14" s="32"/>
    </row>
    <row r="15" spans="1:16" x14ac:dyDescent="0.3">
      <c r="A15" s="20"/>
      <c r="B15" s="110"/>
      <c r="C15" s="110" t="s">
        <v>140</v>
      </c>
      <c r="D15" s="20"/>
      <c r="E15" s="33"/>
      <c r="F15" s="33"/>
      <c r="G15" s="33"/>
      <c r="H15" s="33"/>
      <c r="I15" s="33"/>
      <c r="J15" s="6"/>
      <c r="K15" s="3" t="s">
        <v>222</v>
      </c>
      <c r="L15" s="2"/>
    </row>
    <row r="16" spans="1:16" x14ac:dyDescent="0.3">
      <c r="A16" s="17">
        <v>2</v>
      </c>
      <c r="B16" s="106" t="s">
        <v>216</v>
      </c>
      <c r="C16" s="106" t="s">
        <v>703</v>
      </c>
      <c r="D16" s="17" t="s">
        <v>136</v>
      </c>
      <c r="E16" s="141">
        <v>20000</v>
      </c>
      <c r="F16" s="141">
        <v>20000</v>
      </c>
      <c r="G16" s="141">
        <v>20000</v>
      </c>
      <c r="H16" s="141">
        <v>20000</v>
      </c>
      <c r="I16" s="141">
        <v>20000</v>
      </c>
      <c r="J16" s="142" t="s">
        <v>218</v>
      </c>
      <c r="K16" s="54" t="s">
        <v>223</v>
      </c>
      <c r="L16" s="32" t="s">
        <v>1058</v>
      </c>
    </row>
    <row r="17" spans="1:15" x14ac:dyDescent="0.3">
      <c r="A17" s="20"/>
      <c r="B17" s="110" t="s">
        <v>217</v>
      </c>
      <c r="C17" s="110" t="s">
        <v>704</v>
      </c>
      <c r="D17" s="20"/>
      <c r="E17" s="33" t="s">
        <v>133</v>
      </c>
      <c r="F17" s="33" t="s">
        <v>133</v>
      </c>
      <c r="G17" s="33" t="s">
        <v>133</v>
      </c>
      <c r="H17" s="33" t="s">
        <v>133</v>
      </c>
      <c r="I17" s="33" t="s">
        <v>133</v>
      </c>
      <c r="J17" s="142" t="s">
        <v>220</v>
      </c>
      <c r="K17" s="54" t="s">
        <v>224</v>
      </c>
      <c r="L17" s="32"/>
    </row>
    <row r="18" spans="1:15" x14ac:dyDescent="0.3">
      <c r="A18" s="10"/>
      <c r="B18" s="54"/>
      <c r="C18" s="11" t="s">
        <v>705</v>
      </c>
      <c r="D18" s="57"/>
      <c r="E18" s="57"/>
      <c r="F18" s="57"/>
      <c r="G18" s="57"/>
      <c r="H18" s="57"/>
      <c r="I18" s="57"/>
      <c r="J18" s="142"/>
      <c r="K18" s="54" t="s">
        <v>225</v>
      </c>
      <c r="L18" s="2"/>
    </row>
    <row r="19" spans="1:15" x14ac:dyDescent="0.3">
      <c r="A19" s="129">
        <v>3</v>
      </c>
      <c r="B19" s="106" t="s">
        <v>226</v>
      </c>
      <c r="C19" s="106" t="s">
        <v>706</v>
      </c>
      <c r="D19" s="106" t="s">
        <v>228</v>
      </c>
      <c r="E19" s="125">
        <v>30000</v>
      </c>
      <c r="F19" s="125">
        <v>30000</v>
      </c>
      <c r="G19" s="125">
        <v>30000</v>
      </c>
      <c r="H19" s="125">
        <v>30000</v>
      </c>
      <c r="I19" s="125">
        <v>30000</v>
      </c>
      <c r="J19" s="118" t="s">
        <v>218</v>
      </c>
      <c r="K19" s="106" t="s">
        <v>230</v>
      </c>
      <c r="L19" s="32" t="s">
        <v>1058</v>
      </c>
    </row>
    <row r="20" spans="1:15" x14ac:dyDescent="0.3">
      <c r="A20" s="35"/>
      <c r="B20" s="110" t="s">
        <v>227</v>
      </c>
      <c r="C20" s="110" t="s">
        <v>707</v>
      </c>
      <c r="D20" s="110" t="s">
        <v>914</v>
      </c>
      <c r="E20" s="33" t="s">
        <v>133</v>
      </c>
      <c r="F20" s="33" t="s">
        <v>133</v>
      </c>
      <c r="G20" s="33" t="s">
        <v>133</v>
      </c>
      <c r="H20" s="33" t="s">
        <v>133</v>
      </c>
      <c r="I20" s="33" t="s">
        <v>133</v>
      </c>
      <c r="J20" s="35" t="s">
        <v>220</v>
      </c>
      <c r="K20" s="110" t="s">
        <v>915</v>
      </c>
      <c r="L20" s="110"/>
    </row>
    <row r="21" spans="1:15" x14ac:dyDescent="0.3">
      <c r="A21" s="8"/>
      <c r="B21" s="113"/>
      <c r="C21" s="113" t="s">
        <v>229</v>
      </c>
      <c r="D21" s="113"/>
      <c r="E21" s="8"/>
      <c r="F21" s="24"/>
      <c r="G21" s="24"/>
      <c r="H21" s="24"/>
      <c r="I21" s="24"/>
      <c r="J21" s="8"/>
      <c r="K21" s="113" t="s">
        <v>916</v>
      </c>
      <c r="L21" s="113"/>
    </row>
    <row r="22" spans="1:15" s="219" customFormat="1" x14ac:dyDescent="0.3">
      <c r="A22" s="227">
        <v>4</v>
      </c>
      <c r="B22" s="221" t="s">
        <v>1005</v>
      </c>
      <c r="C22" s="221" t="s">
        <v>1006</v>
      </c>
      <c r="D22" s="221" t="s">
        <v>1013</v>
      </c>
      <c r="E22" s="680">
        <v>30000</v>
      </c>
      <c r="F22" s="680">
        <v>30000</v>
      </c>
      <c r="G22" s="680">
        <v>30000</v>
      </c>
      <c r="H22" s="680">
        <v>30000</v>
      </c>
      <c r="I22" s="680">
        <v>30000</v>
      </c>
      <c r="J22" s="109" t="s">
        <v>23</v>
      </c>
      <c r="K22" s="225" t="s">
        <v>1019</v>
      </c>
      <c r="L22" s="32" t="s">
        <v>1058</v>
      </c>
      <c r="M22" s="218" t="s">
        <v>1004</v>
      </c>
      <c r="N22" s="218"/>
      <c r="O22" s="218"/>
    </row>
    <row r="23" spans="1:15" s="219" customFormat="1" x14ac:dyDescent="0.3">
      <c r="A23" s="38"/>
      <c r="B23" s="222" t="s">
        <v>1007</v>
      </c>
      <c r="C23" s="222" t="s">
        <v>1008</v>
      </c>
      <c r="D23" s="222" t="s">
        <v>1014</v>
      </c>
      <c r="E23" s="678" t="s">
        <v>133</v>
      </c>
      <c r="F23" s="678" t="s">
        <v>133</v>
      </c>
      <c r="G23" s="678" t="s">
        <v>133</v>
      </c>
      <c r="H23" s="678" t="s">
        <v>133</v>
      </c>
      <c r="I23" s="678" t="s">
        <v>133</v>
      </c>
      <c r="J23" s="41" t="s">
        <v>235</v>
      </c>
      <c r="K23" s="224" t="s">
        <v>1020</v>
      </c>
      <c r="L23" s="32"/>
      <c r="M23" s="218"/>
      <c r="N23" s="218"/>
      <c r="O23" s="218"/>
    </row>
    <row r="24" spans="1:15" s="219" customFormat="1" x14ac:dyDescent="0.3">
      <c r="A24" s="38"/>
      <c r="B24" s="222" t="s">
        <v>1009</v>
      </c>
      <c r="C24" s="222" t="s">
        <v>1010</v>
      </c>
      <c r="D24" s="222" t="s">
        <v>1015</v>
      </c>
      <c r="E24" s="220"/>
      <c r="F24" s="220"/>
      <c r="G24" s="220"/>
      <c r="H24" s="220"/>
      <c r="I24" s="220"/>
      <c r="J24" s="41" t="s">
        <v>132</v>
      </c>
      <c r="K24" s="224" t="s">
        <v>1021</v>
      </c>
      <c r="L24" s="38"/>
      <c r="M24" s="218"/>
      <c r="N24" s="218"/>
      <c r="O24" s="218"/>
    </row>
    <row r="25" spans="1:15" s="219" customFormat="1" x14ac:dyDescent="0.3">
      <c r="A25" s="38"/>
      <c r="B25" s="222"/>
      <c r="C25" s="222" t="s">
        <v>1011</v>
      </c>
      <c r="D25" s="222" t="s">
        <v>1016</v>
      </c>
      <c r="E25" s="220"/>
      <c r="F25" s="220"/>
      <c r="G25" s="220"/>
      <c r="H25" s="220"/>
      <c r="I25" s="220"/>
      <c r="J25" s="41" t="s">
        <v>9</v>
      </c>
      <c r="K25" s="224" t="s">
        <v>1022</v>
      </c>
      <c r="L25" s="38"/>
      <c r="M25" s="218"/>
      <c r="N25" s="218"/>
      <c r="O25" s="218"/>
    </row>
    <row r="26" spans="1:15" s="219" customFormat="1" x14ac:dyDescent="0.3">
      <c r="A26" s="38"/>
      <c r="B26" s="223"/>
      <c r="C26" s="224" t="s">
        <v>1012</v>
      </c>
      <c r="D26" s="224" t="s">
        <v>1017</v>
      </c>
      <c r="E26" s="220"/>
      <c r="F26" s="220"/>
      <c r="G26" s="220"/>
      <c r="H26" s="220"/>
      <c r="I26" s="220"/>
      <c r="J26" s="41"/>
      <c r="K26" s="224" t="s">
        <v>1023</v>
      </c>
      <c r="L26" s="38"/>
      <c r="M26" s="218"/>
      <c r="N26" s="218"/>
      <c r="O26" s="218"/>
    </row>
    <row r="27" spans="1:15" s="15" customFormat="1" x14ac:dyDescent="0.3">
      <c r="A27" s="45"/>
      <c r="B27" s="47"/>
      <c r="C27" s="47"/>
      <c r="D27" s="228" t="s">
        <v>1018</v>
      </c>
      <c r="E27" s="24"/>
      <c r="F27" s="24"/>
      <c r="G27" s="24"/>
      <c r="H27" s="24"/>
      <c r="I27" s="24"/>
      <c r="J27" s="49"/>
      <c r="K27" s="226" t="s">
        <v>1024</v>
      </c>
      <c r="L27" s="45"/>
      <c r="M27" s="1"/>
      <c r="N27" s="1"/>
      <c r="O27" s="1"/>
    </row>
    <row r="28" spans="1:15" x14ac:dyDescent="0.3">
      <c r="A28" s="1"/>
      <c r="B28" s="85"/>
      <c r="C28" s="1"/>
      <c r="D28" s="1"/>
      <c r="E28" s="87">
        <f>SUM(E13:E27)</f>
        <v>100000</v>
      </c>
      <c r="F28" s="87">
        <f>SUM(F13:F27)</f>
        <v>100000</v>
      </c>
      <c r="G28" s="87">
        <f>SUM(G13:G27)</f>
        <v>100000</v>
      </c>
      <c r="H28" s="87">
        <f>SUM(H13:H27)</f>
        <v>100000</v>
      </c>
      <c r="I28" s="87">
        <f>SUM(I13:I27)</f>
        <v>100000</v>
      </c>
      <c r="J28" s="1"/>
      <c r="K28" s="1"/>
      <c r="L28" s="1"/>
    </row>
    <row r="29" spans="1:15" ht="18" x14ac:dyDescent="0.35">
      <c r="A29" s="1"/>
      <c r="B29" s="85"/>
      <c r="C29" s="1"/>
      <c r="D29" s="1"/>
      <c r="E29" s="700">
        <f>SUM(E28)</f>
        <v>100000</v>
      </c>
      <c r="F29" s="700">
        <f>SUM(F28)</f>
        <v>100000</v>
      </c>
      <c r="G29" s="700">
        <f>SUM(G28)</f>
        <v>100000</v>
      </c>
      <c r="H29" s="700">
        <f>SUM(H28)</f>
        <v>100000</v>
      </c>
      <c r="I29" s="700">
        <f>SUM(I28)</f>
        <v>100000</v>
      </c>
      <c r="J29" s="700">
        <f>SUM(E29:I29)</f>
        <v>500000</v>
      </c>
      <c r="K29" s="1"/>
      <c r="L29" s="620">
        <v>61</v>
      </c>
    </row>
    <row r="30" spans="1:15" x14ac:dyDescent="0.3">
      <c r="A30" s="1"/>
      <c r="B30" s="85"/>
      <c r="C30" s="1"/>
      <c r="D30" s="1"/>
      <c r="E30" s="1"/>
      <c r="F30" s="1"/>
      <c r="G30" s="1"/>
      <c r="H30" s="1"/>
      <c r="I30" s="1"/>
      <c r="J30" s="1"/>
      <c r="K30" s="1"/>
    </row>
    <row r="31" spans="1:15" x14ac:dyDescent="0.3">
      <c r="A31" s="1"/>
      <c r="B31" s="85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5" x14ac:dyDescent="0.3">
      <c r="A32" s="1"/>
      <c r="B32" s="85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">
      <c r="A33" s="1"/>
      <c r="B33" s="85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">
      <c r="A34" s="1"/>
      <c r="B34" s="85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">
      <c r="A35" s="1"/>
      <c r="B35" s="85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">
      <c r="A36" s="1"/>
      <c r="B36" s="85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">
      <c r="A37" s="1"/>
      <c r="B37" s="85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">
      <c r="A38" s="1"/>
      <c r="B38" s="85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">
      <c r="A39" s="1"/>
      <c r="B39" s="85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">
      <c r="A40" s="1"/>
      <c r="B40" s="85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">
      <c r="A41" s="1"/>
      <c r="B41" s="85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">
      <c r="A42" s="1"/>
      <c r="B42" s="85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">
      <c r="A43" s="1"/>
      <c r="B43" s="85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">
      <c r="A44" s="1"/>
      <c r="B44" s="85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3">
      <c r="A45" s="1"/>
      <c r="B45" s="85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3">
      <c r="A46" s="1"/>
      <c r="B46" s="85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">
      <c r="A47" s="1"/>
      <c r="B47" s="85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3">
      <c r="A48" s="1"/>
      <c r="B48" s="85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3">
      <c r="A49" s="1"/>
      <c r="B49" s="85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3">
      <c r="A50" s="1"/>
      <c r="B50" s="85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s="1" customFormat="1" x14ac:dyDescent="0.3">
      <c r="B51" s="85"/>
    </row>
    <row r="52" spans="1:12" s="1" customFormat="1" x14ac:dyDescent="0.3">
      <c r="B52" s="85"/>
    </row>
    <row r="53" spans="1:12" s="1" customFormat="1" x14ac:dyDescent="0.3">
      <c r="B53" s="85"/>
    </row>
    <row r="54" spans="1:12" s="1" customFormat="1" x14ac:dyDescent="0.3">
      <c r="B54" s="85"/>
    </row>
    <row r="55" spans="1:12" s="1" customFormat="1" x14ac:dyDescent="0.3">
      <c r="B55" s="85"/>
    </row>
    <row r="56" spans="1:12" s="1" customFormat="1" x14ac:dyDescent="0.3">
      <c r="B56" s="85"/>
    </row>
    <row r="57" spans="1:12" s="1" customFormat="1" x14ac:dyDescent="0.3">
      <c r="B57" s="85"/>
    </row>
    <row r="58" spans="1:12" s="1" customFormat="1" x14ac:dyDescent="0.3">
      <c r="B58" s="85"/>
    </row>
    <row r="59" spans="1:12" s="1" customFormat="1" x14ac:dyDescent="0.3">
      <c r="B59" s="85"/>
    </row>
    <row r="60" spans="1:12" s="1" customFormat="1" x14ac:dyDescent="0.3">
      <c r="B60" s="85"/>
    </row>
    <row r="61" spans="1:12" s="1" customFormat="1" x14ac:dyDescent="0.3">
      <c r="B61" s="85"/>
    </row>
    <row r="62" spans="1:12" s="1" customFormat="1" x14ac:dyDescent="0.3">
      <c r="B62" s="85"/>
    </row>
    <row r="63" spans="1:12" s="1" customFormat="1" x14ac:dyDescent="0.3">
      <c r="B63" s="85"/>
    </row>
    <row r="64" spans="1:12" s="1" customFormat="1" x14ac:dyDescent="0.3">
      <c r="B64" s="85"/>
    </row>
    <row r="65" spans="2:2" s="1" customFormat="1" x14ac:dyDescent="0.3">
      <c r="B65" s="85"/>
    </row>
    <row r="66" spans="2:2" s="1" customFormat="1" x14ac:dyDescent="0.3">
      <c r="B66" s="85"/>
    </row>
    <row r="67" spans="2:2" s="1" customFormat="1" x14ac:dyDescent="0.3">
      <c r="B67" s="85"/>
    </row>
    <row r="68" spans="2:2" s="1" customFormat="1" x14ac:dyDescent="0.3">
      <c r="B68" s="85"/>
    </row>
    <row r="69" spans="2:2" s="1" customFormat="1" x14ac:dyDescent="0.3">
      <c r="B69" s="85"/>
    </row>
    <row r="70" spans="2:2" s="1" customFormat="1" x14ac:dyDescent="0.3">
      <c r="B70" s="85"/>
    </row>
    <row r="71" spans="2:2" s="1" customFormat="1" x14ac:dyDescent="0.3">
      <c r="B71" s="85"/>
    </row>
    <row r="72" spans="2:2" s="1" customFormat="1" x14ac:dyDescent="0.3">
      <c r="B72" s="85"/>
    </row>
    <row r="73" spans="2:2" s="1" customFormat="1" x14ac:dyDescent="0.3">
      <c r="B73" s="85"/>
    </row>
    <row r="74" spans="2:2" s="1" customFormat="1" x14ac:dyDescent="0.3">
      <c r="B74" s="85"/>
    </row>
    <row r="75" spans="2:2" s="1" customFormat="1" x14ac:dyDescent="0.3">
      <c r="B75" s="85"/>
    </row>
    <row r="76" spans="2:2" s="1" customFormat="1" x14ac:dyDescent="0.3">
      <c r="B76" s="85"/>
    </row>
    <row r="77" spans="2:2" s="1" customFormat="1" x14ac:dyDescent="0.3">
      <c r="B77" s="85"/>
    </row>
    <row r="78" spans="2:2" s="1" customFormat="1" x14ac:dyDescent="0.3">
      <c r="B78" s="85"/>
    </row>
    <row r="79" spans="2:2" s="1" customFormat="1" x14ac:dyDescent="0.3">
      <c r="B79" s="85"/>
    </row>
    <row r="80" spans="2:2" s="1" customFormat="1" x14ac:dyDescent="0.3">
      <c r="B80" s="85"/>
    </row>
    <row r="81" spans="1:12" s="1" customFormat="1" x14ac:dyDescent="0.3">
      <c r="B81" s="85"/>
    </row>
    <row r="82" spans="1:12" s="1" customFormat="1" x14ac:dyDescent="0.3">
      <c r="B82" s="86"/>
      <c r="C82" s="86"/>
      <c r="E82" s="87"/>
      <c r="K82" s="86"/>
    </row>
    <row r="83" spans="1:12" s="1" customFormat="1" x14ac:dyDescent="0.3">
      <c r="B83" s="86"/>
      <c r="C83" s="86"/>
      <c r="E83" s="87"/>
      <c r="K83" s="86"/>
    </row>
    <row r="84" spans="1:12" s="1" customFormat="1" x14ac:dyDescent="0.3">
      <c r="B84" s="86"/>
      <c r="C84" s="86"/>
      <c r="E84" s="87"/>
      <c r="G84" s="86"/>
      <c r="H84" s="86"/>
      <c r="K84" s="86"/>
    </row>
    <row r="85" spans="1:12" s="1" customFormat="1" x14ac:dyDescent="0.3">
      <c r="B85" s="85"/>
      <c r="C85" s="86"/>
    </row>
    <row r="86" spans="1:12" x14ac:dyDescent="0.3">
      <c r="A86" s="1"/>
      <c r="B86" s="86"/>
      <c r="C86" s="86"/>
      <c r="D86" s="1"/>
      <c r="E86" s="87"/>
      <c r="F86" s="1"/>
      <c r="G86" s="1"/>
      <c r="H86" s="1"/>
      <c r="I86" s="1"/>
      <c r="J86" s="1"/>
      <c r="K86" s="86"/>
      <c r="L86" s="1"/>
    </row>
    <row r="87" spans="1:12" x14ac:dyDescent="0.3">
      <c r="A87" s="1"/>
      <c r="B87" s="86"/>
      <c r="C87" s="86"/>
      <c r="D87" s="1"/>
      <c r="E87" s="1"/>
      <c r="F87" s="1"/>
      <c r="G87" s="1"/>
      <c r="H87" s="1"/>
      <c r="I87" s="1"/>
      <c r="J87" s="1"/>
      <c r="K87" s="86"/>
      <c r="L87" s="1"/>
    </row>
    <row r="88" spans="1:12" x14ac:dyDescent="0.3">
      <c r="A88" s="1"/>
      <c r="B88" s="86"/>
      <c r="C88" s="86"/>
      <c r="D88" s="1"/>
      <c r="E88" s="1"/>
      <c r="F88" s="1"/>
      <c r="G88" s="86"/>
      <c r="H88" s="86"/>
      <c r="I88" s="1"/>
      <c r="J88" s="1"/>
      <c r="K88" s="1"/>
      <c r="L88" s="1"/>
    </row>
    <row r="89" spans="1:12" x14ac:dyDescent="0.3">
      <c r="A89" s="1"/>
      <c r="B89" s="85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3">
      <c r="A90" s="1"/>
      <c r="B90" s="85"/>
      <c r="C90" s="86"/>
      <c r="D90" s="1"/>
      <c r="E90" s="1"/>
      <c r="F90" s="1"/>
      <c r="G90" s="1"/>
      <c r="H90" s="1"/>
      <c r="I90" s="1"/>
      <c r="J90" s="1"/>
      <c r="K90" s="86"/>
      <c r="L90" s="1"/>
    </row>
    <row r="91" spans="1:12" x14ac:dyDescent="0.3">
      <c r="A91" s="1"/>
      <c r="B91" s="85"/>
      <c r="C91" s="86"/>
      <c r="D91" s="1"/>
      <c r="E91" s="87"/>
      <c r="F91" s="87"/>
      <c r="G91" s="1"/>
      <c r="H91" s="1"/>
      <c r="I91" s="1"/>
      <c r="J91" s="1"/>
      <c r="K91" s="86"/>
      <c r="L91" s="1"/>
    </row>
    <row r="92" spans="1:12" x14ac:dyDescent="0.3">
      <c r="A92" s="1"/>
      <c r="B92" s="85"/>
      <c r="C92" s="86"/>
      <c r="D92" s="1"/>
      <c r="E92" s="1"/>
      <c r="F92" s="1"/>
      <c r="G92" s="87"/>
      <c r="H92" s="87"/>
      <c r="I92" s="86"/>
      <c r="J92" s="1"/>
      <c r="K92" s="86"/>
      <c r="L92" s="1"/>
    </row>
    <row r="93" spans="1:12" x14ac:dyDescent="0.3">
      <c r="A93" s="1"/>
      <c r="B93" s="86"/>
      <c r="C93" s="86"/>
      <c r="D93" s="1"/>
      <c r="E93" s="1"/>
      <c r="F93" s="1"/>
      <c r="G93" s="1"/>
      <c r="H93" s="1"/>
      <c r="I93" s="1"/>
      <c r="J93" s="1"/>
      <c r="K93" s="86"/>
      <c r="L93" s="1"/>
    </row>
    <row r="94" spans="1:12" x14ac:dyDescent="0.3">
      <c r="A94" s="1"/>
      <c r="B94" s="85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3">
      <c r="A95" s="1"/>
      <c r="B95" s="85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3">
      <c r="A96" s="1"/>
      <c r="B96" s="85"/>
      <c r="C96" s="86"/>
      <c r="D96" s="1"/>
      <c r="E96" s="87"/>
      <c r="F96" s="87"/>
      <c r="G96" s="1"/>
      <c r="H96" s="1"/>
      <c r="I96" s="1"/>
      <c r="J96" s="1"/>
      <c r="K96" s="86"/>
      <c r="L96" s="1"/>
    </row>
    <row r="97" spans="1:12" x14ac:dyDescent="0.3">
      <c r="A97" s="1"/>
      <c r="B97" s="85"/>
      <c r="C97" s="86"/>
      <c r="D97" s="1"/>
      <c r="E97" s="1"/>
      <c r="F97" s="1"/>
      <c r="G97" s="1"/>
      <c r="H97" s="1"/>
      <c r="I97" s="1"/>
      <c r="J97" s="1"/>
      <c r="K97" s="86"/>
      <c r="L97" s="1"/>
    </row>
    <row r="98" spans="1:12" x14ac:dyDescent="0.3">
      <c r="A98" s="1"/>
      <c r="B98" s="86"/>
      <c r="C98" s="1"/>
      <c r="D98" s="1"/>
      <c r="E98" s="1"/>
      <c r="F98" s="1"/>
      <c r="G98" s="1"/>
      <c r="H98" s="1"/>
      <c r="I98" s="1"/>
      <c r="J98" s="1"/>
      <c r="K98" s="86"/>
      <c r="L98" s="1"/>
    </row>
    <row r="99" spans="1:12" x14ac:dyDescent="0.3">
      <c r="A99" s="1"/>
      <c r="B99" s="85"/>
      <c r="C99" s="86"/>
      <c r="D99" s="1"/>
      <c r="E99" s="87"/>
      <c r="F99" s="87"/>
      <c r="G99" s="1"/>
      <c r="H99" s="1"/>
      <c r="I99" s="1"/>
      <c r="J99" s="1"/>
      <c r="K99" s="86"/>
      <c r="L99" s="1"/>
    </row>
    <row r="100" spans="1:12" x14ac:dyDescent="0.3">
      <c r="A100" s="1"/>
      <c r="B100" s="85"/>
      <c r="C100" s="86"/>
      <c r="D100" s="1"/>
      <c r="E100" s="87"/>
      <c r="F100" s="87"/>
      <c r="G100" s="87"/>
      <c r="H100" s="87"/>
      <c r="I100" s="1"/>
      <c r="J100" s="1"/>
      <c r="K100" s="86"/>
      <c r="L100" s="1"/>
    </row>
    <row r="101" spans="1:12" x14ac:dyDescent="0.3">
      <c r="A101" s="1"/>
      <c r="B101" s="85"/>
      <c r="C101" s="1"/>
      <c r="D101" s="1"/>
      <c r="E101" s="1"/>
      <c r="F101" s="1"/>
      <c r="G101" s="1"/>
      <c r="H101" s="1"/>
      <c r="I101" s="1"/>
      <c r="J101" s="1"/>
      <c r="K101" s="86"/>
      <c r="L101" s="1"/>
    </row>
    <row r="102" spans="1:12" x14ac:dyDescent="0.3">
      <c r="A102" s="1"/>
      <c r="B102" s="86"/>
      <c r="C102" s="86"/>
      <c r="D102" s="1"/>
      <c r="E102" s="87"/>
      <c r="F102" s="87"/>
      <c r="G102" s="1"/>
      <c r="H102" s="1"/>
      <c r="I102" s="1"/>
      <c r="J102" s="1"/>
      <c r="K102" s="86"/>
      <c r="L102" s="1"/>
    </row>
    <row r="103" spans="1:12" x14ac:dyDescent="0.3">
      <c r="A103" s="1"/>
      <c r="B103" s="86"/>
      <c r="C103" s="86"/>
      <c r="D103" s="1"/>
      <c r="E103" s="1"/>
      <c r="F103" s="1"/>
      <c r="G103" s="1"/>
      <c r="H103" s="1"/>
      <c r="I103" s="86"/>
      <c r="J103" s="1"/>
      <c r="K103" s="86"/>
      <c r="L103" s="1"/>
    </row>
    <row r="104" spans="1:12" x14ac:dyDescent="0.3">
      <c r="A104" s="1"/>
      <c r="B104" s="86"/>
      <c r="C104" s="86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3">
      <c r="A105" s="1"/>
      <c r="B105" s="86"/>
      <c r="C105" s="86"/>
      <c r="D105" s="1"/>
      <c r="E105" s="87"/>
      <c r="F105" s="87"/>
      <c r="G105" s="1"/>
      <c r="H105" s="1"/>
      <c r="I105" s="1"/>
      <c r="J105" s="1"/>
      <c r="K105" s="86"/>
      <c r="L105" s="1"/>
    </row>
    <row r="106" spans="1:12" x14ac:dyDescent="0.3">
      <c r="A106" s="1"/>
      <c r="B106" s="86"/>
      <c r="C106" s="86"/>
      <c r="D106" s="1"/>
      <c r="E106" s="1"/>
      <c r="F106" s="1"/>
      <c r="G106" s="1"/>
      <c r="H106" s="1"/>
      <c r="I106" s="86"/>
      <c r="J106" s="1"/>
      <c r="K106" s="86"/>
      <c r="L106" s="1"/>
    </row>
    <row r="107" spans="1:12" x14ac:dyDescent="0.3">
      <c r="A107" s="1"/>
      <c r="B107" s="86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3">
      <c r="A108" s="1"/>
      <c r="B108" s="85"/>
      <c r="C108" s="86"/>
      <c r="D108" s="1"/>
      <c r="E108" s="87"/>
      <c r="F108" s="87"/>
      <c r="G108" s="1"/>
      <c r="H108" s="1"/>
      <c r="I108" s="1"/>
      <c r="J108" s="1"/>
      <c r="K108" s="86"/>
      <c r="L108" s="1"/>
    </row>
    <row r="109" spans="1:12" x14ac:dyDescent="0.3">
      <c r="A109" s="1"/>
      <c r="B109" s="85"/>
      <c r="C109" s="86"/>
      <c r="D109" s="1"/>
      <c r="E109" s="87"/>
      <c r="F109" s="87"/>
      <c r="G109" s="87"/>
      <c r="H109" s="87"/>
      <c r="I109" s="1"/>
      <c r="J109" s="1"/>
      <c r="K109" s="86"/>
      <c r="L109" s="1"/>
    </row>
    <row r="110" spans="1:12" x14ac:dyDescent="0.3">
      <c r="A110" s="1"/>
      <c r="B110" s="85"/>
      <c r="C110" s="86"/>
      <c r="D110" s="1"/>
      <c r="E110" s="1"/>
      <c r="F110" s="1"/>
      <c r="G110" s="87"/>
      <c r="H110" s="87"/>
      <c r="I110" s="1"/>
      <c r="J110" s="1"/>
      <c r="K110" s="86"/>
      <c r="L110" s="1"/>
    </row>
    <row r="111" spans="1:12" x14ac:dyDescent="0.3">
      <c r="A111" s="1"/>
      <c r="B111" s="86"/>
      <c r="C111" s="86"/>
      <c r="D111" s="1"/>
      <c r="E111" s="1"/>
      <c r="F111" s="1"/>
      <c r="G111" s="87"/>
      <c r="H111" s="87"/>
      <c r="I111" s="86"/>
      <c r="J111" s="1"/>
      <c r="K111" s="86"/>
      <c r="L111" s="1"/>
    </row>
    <row r="112" spans="1:12" x14ac:dyDescent="0.3">
      <c r="A112" s="1"/>
      <c r="B112" s="85"/>
      <c r="C112" s="86"/>
      <c r="D112" s="1"/>
      <c r="E112" s="1"/>
      <c r="F112" s="1"/>
      <c r="G112" s="1"/>
      <c r="H112" s="1"/>
      <c r="I112" s="1"/>
      <c r="J112" s="1"/>
      <c r="K112" s="86"/>
      <c r="L112" s="1"/>
    </row>
    <row r="113" spans="1:12" x14ac:dyDescent="0.3">
      <c r="A113" s="1"/>
      <c r="B113" s="88"/>
      <c r="C113" s="88"/>
      <c r="D113" s="1"/>
      <c r="E113" s="1"/>
      <c r="F113" s="1"/>
      <c r="G113" s="87"/>
      <c r="H113" s="87"/>
      <c r="I113" s="1"/>
      <c r="J113" s="1"/>
      <c r="K113" s="88"/>
      <c r="L113" s="1"/>
    </row>
    <row r="114" spans="1:12" x14ac:dyDescent="0.3">
      <c r="A114" s="1"/>
      <c r="B114" s="88"/>
      <c r="C114" s="88"/>
      <c r="D114" s="1"/>
      <c r="E114" s="1"/>
      <c r="F114" s="1"/>
      <c r="G114" s="87"/>
      <c r="H114" s="87"/>
      <c r="I114" s="1"/>
      <c r="J114" s="1"/>
      <c r="K114" s="88"/>
      <c r="L114" s="1"/>
    </row>
    <row r="115" spans="1:12" x14ac:dyDescent="0.3">
      <c r="A115" s="1"/>
      <c r="B115" s="86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3">
      <c r="A116" s="1"/>
      <c r="B116" s="85"/>
      <c r="C116" s="86"/>
      <c r="D116" s="1"/>
      <c r="E116" s="1"/>
      <c r="F116" s="1"/>
      <c r="G116" s="87"/>
      <c r="H116" s="87"/>
      <c r="I116" s="1"/>
      <c r="J116" s="1"/>
      <c r="K116" s="86"/>
      <c r="L116" s="1"/>
    </row>
    <row r="117" spans="1:12" x14ac:dyDescent="0.3">
      <c r="A117" s="1"/>
      <c r="B117" s="85"/>
      <c r="C117" s="86"/>
      <c r="D117" s="1"/>
      <c r="E117" s="1"/>
      <c r="F117" s="1"/>
      <c r="G117" s="1"/>
      <c r="H117" s="1"/>
      <c r="I117" s="1"/>
      <c r="J117" s="1"/>
      <c r="K117" s="86"/>
      <c r="L117" s="1"/>
    </row>
    <row r="118" spans="1:12" x14ac:dyDescent="0.3">
      <c r="A118" s="1"/>
      <c r="B118" s="85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3">
      <c r="A119" s="1"/>
      <c r="B119" s="85"/>
      <c r="C119" s="86"/>
      <c r="D119" s="1"/>
      <c r="E119" s="1"/>
      <c r="F119" s="1"/>
      <c r="G119" s="87"/>
      <c r="H119" s="87"/>
      <c r="I119" s="1"/>
      <c r="J119" s="1"/>
      <c r="K119" s="86"/>
      <c r="L119" s="1"/>
    </row>
    <row r="120" spans="1:12" x14ac:dyDescent="0.3">
      <c r="A120" s="1"/>
      <c r="B120" s="85"/>
      <c r="C120" s="86"/>
      <c r="D120" s="1"/>
      <c r="E120" s="1"/>
      <c r="F120" s="1"/>
      <c r="G120" s="1"/>
      <c r="H120" s="1"/>
      <c r="I120" s="1"/>
      <c r="J120" s="1"/>
      <c r="K120" s="86"/>
      <c r="L120" s="1"/>
    </row>
    <row r="121" spans="1:12" x14ac:dyDescent="0.3">
      <c r="A121" s="1"/>
      <c r="B121" s="86"/>
      <c r="C121" s="86"/>
      <c r="D121" s="1"/>
      <c r="E121" s="1"/>
      <c r="F121" s="1"/>
      <c r="G121" s="1"/>
      <c r="H121" s="1"/>
      <c r="I121" s="1"/>
      <c r="J121" s="1"/>
      <c r="K121" s="86"/>
      <c r="L121" s="1"/>
    </row>
    <row r="122" spans="1:12" x14ac:dyDescent="0.3">
      <c r="A122" s="1"/>
      <c r="B122" s="85"/>
      <c r="C122" s="86"/>
      <c r="D122" s="1"/>
      <c r="E122" s="1"/>
      <c r="F122" s="1"/>
      <c r="G122" s="87"/>
      <c r="H122" s="87"/>
      <c r="I122" s="1"/>
      <c r="J122" s="1"/>
      <c r="K122" s="86"/>
      <c r="L122" s="1"/>
    </row>
    <row r="123" spans="1:12" x14ac:dyDescent="0.3">
      <c r="A123" s="1"/>
      <c r="B123" s="85"/>
      <c r="C123" s="86"/>
      <c r="D123" s="1"/>
      <c r="E123" s="1"/>
      <c r="F123" s="1"/>
      <c r="G123" s="1"/>
      <c r="H123" s="1"/>
      <c r="I123" s="1"/>
      <c r="J123" s="1"/>
      <c r="K123" s="86"/>
      <c r="L123" s="1"/>
    </row>
    <row r="124" spans="1:12" x14ac:dyDescent="0.3">
      <c r="A124" s="1"/>
      <c r="B124" s="86"/>
      <c r="C124" s="86"/>
      <c r="D124" s="1"/>
      <c r="E124" s="1"/>
      <c r="F124" s="1"/>
      <c r="G124" s="1"/>
      <c r="H124" s="1"/>
      <c r="I124" s="1"/>
      <c r="J124" s="1"/>
      <c r="K124" s="86"/>
      <c r="L124" s="1"/>
    </row>
    <row r="125" spans="1:12" x14ac:dyDescent="0.3">
      <c r="A125" s="1"/>
      <c r="B125" s="85"/>
      <c r="C125" s="86"/>
      <c r="D125" s="1"/>
      <c r="E125" s="1"/>
      <c r="F125" s="1"/>
      <c r="G125" s="87"/>
      <c r="H125" s="87"/>
      <c r="I125" s="1"/>
      <c r="J125" s="1"/>
      <c r="K125" s="86"/>
      <c r="L125" s="1"/>
    </row>
    <row r="126" spans="1:12" x14ac:dyDescent="0.3">
      <c r="A126" s="1"/>
      <c r="B126" s="85"/>
      <c r="C126" s="86"/>
      <c r="D126" s="1"/>
      <c r="E126" s="1"/>
      <c r="F126" s="1"/>
      <c r="G126" s="87"/>
      <c r="H126" s="87"/>
      <c r="I126" s="86"/>
      <c r="J126" s="1"/>
      <c r="K126" s="86"/>
      <c r="L126" s="1"/>
    </row>
    <row r="127" spans="1:12" x14ac:dyDescent="0.3">
      <c r="A127" s="1"/>
      <c r="B127" s="86"/>
      <c r="C127" s="86"/>
      <c r="D127" s="1"/>
      <c r="E127" s="1"/>
      <c r="F127" s="1"/>
      <c r="G127" s="1"/>
      <c r="H127" s="1"/>
      <c r="I127" s="1"/>
      <c r="J127" s="1"/>
      <c r="K127" s="86"/>
      <c r="L127" s="1"/>
    </row>
    <row r="128" spans="1:12" x14ac:dyDescent="0.3">
      <c r="A128" s="1"/>
      <c r="B128" s="85"/>
      <c r="C128" s="86"/>
      <c r="D128" s="1"/>
      <c r="E128" s="1"/>
      <c r="F128" s="1"/>
      <c r="G128" s="87"/>
      <c r="H128" s="87"/>
      <c r="I128" s="1"/>
      <c r="J128" s="1"/>
      <c r="K128" s="86"/>
      <c r="L128" s="1"/>
    </row>
    <row r="129" spans="1:12" x14ac:dyDescent="0.3">
      <c r="A129" s="1"/>
      <c r="B129" s="85"/>
      <c r="C129" s="86"/>
      <c r="D129" s="1"/>
      <c r="E129" s="1"/>
      <c r="F129" s="1"/>
      <c r="G129" s="87"/>
      <c r="H129" s="87"/>
      <c r="I129" s="86"/>
      <c r="J129" s="1"/>
      <c r="K129" s="86"/>
      <c r="L129" s="1"/>
    </row>
    <row r="130" spans="1:12" x14ac:dyDescent="0.3">
      <c r="A130" s="1"/>
      <c r="B130" s="85"/>
      <c r="C130" s="86"/>
      <c r="D130" s="1"/>
      <c r="E130" s="1"/>
      <c r="F130" s="1"/>
      <c r="G130" s="1"/>
      <c r="H130" s="1"/>
      <c r="I130" s="1"/>
      <c r="J130" s="1"/>
      <c r="K130" s="86"/>
      <c r="L130" s="1"/>
    </row>
    <row r="131" spans="1:12" x14ac:dyDescent="0.3">
      <c r="A131" s="1"/>
      <c r="B131" s="86"/>
      <c r="C131" s="86"/>
      <c r="D131" s="1"/>
      <c r="E131" s="1"/>
      <c r="F131" s="1"/>
      <c r="G131" s="1"/>
      <c r="H131" s="1"/>
      <c r="I131" s="86"/>
      <c r="J131" s="1"/>
      <c r="K131" s="1"/>
      <c r="L131" s="1"/>
    </row>
    <row r="132" spans="1:12" x14ac:dyDescent="0.3">
      <c r="A132" s="1"/>
      <c r="B132" s="86"/>
      <c r="C132" s="86"/>
      <c r="D132" s="1"/>
      <c r="E132" s="1"/>
      <c r="F132" s="1"/>
      <c r="G132" s="87"/>
      <c r="H132" s="87"/>
      <c r="I132" s="1"/>
      <c r="J132" s="1"/>
      <c r="K132" s="86"/>
      <c r="L132" s="1"/>
    </row>
    <row r="133" spans="1:12" x14ac:dyDescent="0.3">
      <c r="A133" s="1"/>
      <c r="B133" s="86"/>
      <c r="C133" s="86"/>
      <c r="D133" s="1"/>
      <c r="E133" s="1"/>
      <c r="F133" s="1"/>
      <c r="G133" s="1"/>
      <c r="H133" s="1"/>
      <c r="I133" s="86"/>
      <c r="J133" s="1"/>
      <c r="K133" s="86"/>
      <c r="L133" s="1"/>
    </row>
    <row r="134" spans="1:12" x14ac:dyDescent="0.3">
      <c r="A134" s="1"/>
      <c r="B134" s="86"/>
      <c r="C134" s="86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3">
      <c r="A135" s="1"/>
      <c r="B135" s="85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3">
      <c r="A136" s="1"/>
      <c r="B136" s="86"/>
      <c r="C136" s="86"/>
      <c r="D136" s="1"/>
      <c r="E136" s="1"/>
      <c r="F136" s="1"/>
      <c r="G136" s="87"/>
      <c r="H136" s="87"/>
      <c r="I136" s="1"/>
      <c r="J136" s="1"/>
      <c r="K136" s="86"/>
      <c r="L136" s="1"/>
    </row>
    <row r="137" spans="1:12" x14ac:dyDescent="0.3">
      <c r="A137" s="1"/>
      <c r="B137" s="86"/>
      <c r="C137" s="86"/>
      <c r="D137" s="1"/>
      <c r="E137" s="1"/>
      <c r="F137" s="1"/>
      <c r="G137" s="1"/>
      <c r="H137" s="1"/>
      <c r="I137" s="1"/>
      <c r="J137" s="1"/>
      <c r="K137" s="86"/>
      <c r="L137" s="1"/>
    </row>
    <row r="138" spans="1:12" x14ac:dyDescent="0.3">
      <c r="A138" s="1"/>
      <c r="B138" s="86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3">
      <c r="A139" s="1"/>
      <c r="B139" s="86"/>
      <c r="C139" s="86"/>
      <c r="D139" s="1"/>
      <c r="E139" s="1"/>
      <c r="F139" s="1"/>
      <c r="G139" s="87"/>
      <c r="H139" s="87"/>
      <c r="I139" s="1"/>
      <c r="J139" s="1"/>
      <c r="K139" s="86"/>
      <c r="L139" s="1"/>
    </row>
    <row r="140" spans="1:12" x14ac:dyDescent="0.3">
      <c r="A140" s="1"/>
      <c r="B140" s="86"/>
      <c r="C140" s="86"/>
      <c r="D140" s="1"/>
      <c r="E140" s="1"/>
      <c r="F140" s="1"/>
      <c r="G140" s="1"/>
      <c r="H140" s="1"/>
      <c r="I140" s="1"/>
      <c r="J140" s="1"/>
      <c r="K140" s="86"/>
      <c r="L140" s="1"/>
    </row>
    <row r="141" spans="1:12" x14ac:dyDescent="0.3">
      <c r="A141" s="1"/>
      <c r="B141" s="86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3">
      <c r="A142" s="1"/>
      <c r="B142" s="86"/>
      <c r="C142" s="86"/>
      <c r="D142" s="1"/>
      <c r="E142" s="87"/>
      <c r="F142" s="87"/>
      <c r="G142" s="87"/>
      <c r="H142" s="87"/>
      <c r="I142" s="1"/>
      <c r="J142" s="1"/>
      <c r="K142" s="86"/>
      <c r="L142" s="1"/>
    </row>
    <row r="143" spans="1:12" x14ac:dyDescent="0.3">
      <c r="A143" s="1"/>
      <c r="B143" s="86"/>
      <c r="C143" s="86"/>
      <c r="D143" s="1"/>
      <c r="E143" s="1"/>
      <c r="F143" s="1"/>
      <c r="G143" s="1"/>
      <c r="H143" s="1"/>
      <c r="I143" s="1"/>
      <c r="J143" s="1"/>
      <c r="K143" s="86"/>
      <c r="L143" s="1"/>
    </row>
    <row r="144" spans="1:12" x14ac:dyDescent="0.3">
      <c r="A144" s="1"/>
      <c r="B144" s="86"/>
      <c r="C144" s="1"/>
      <c r="D144" s="1"/>
      <c r="E144" s="1"/>
      <c r="F144" s="1"/>
      <c r="G144" s="1"/>
      <c r="H144" s="1"/>
      <c r="I144" s="1"/>
      <c r="J144" s="1"/>
      <c r="K144" s="86"/>
      <c r="L144" s="1"/>
    </row>
    <row r="145" spans="1:12" x14ac:dyDescent="0.3">
      <c r="A145" s="1"/>
      <c r="B145" s="85"/>
      <c r="C145" s="86"/>
      <c r="D145" s="1"/>
      <c r="E145" s="1"/>
      <c r="F145" s="1"/>
      <c r="G145" s="87"/>
      <c r="H145" s="87"/>
      <c r="I145" s="1"/>
      <c r="J145" s="1"/>
      <c r="K145" s="86"/>
      <c r="L145" s="1"/>
    </row>
    <row r="146" spans="1:12" x14ac:dyDescent="0.3">
      <c r="A146" s="1"/>
      <c r="B146" s="85"/>
      <c r="C146" s="86"/>
      <c r="D146" s="1"/>
      <c r="E146" s="87"/>
      <c r="F146" s="87"/>
      <c r="G146" s="87"/>
      <c r="H146" s="87"/>
      <c r="I146" s="1"/>
      <c r="J146" s="1"/>
      <c r="K146" s="86"/>
      <c r="L146" s="1"/>
    </row>
    <row r="147" spans="1:12" x14ac:dyDescent="0.3">
      <c r="A147" s="1"/>
      <c r="B147" s="85"/>
      <c r="C147" s="1"/>
      <c r="D147" s="1"/>
      <c r="E147" s="1"/>
      <c r="F147" s="1"/>
      <c r="G147" s="1"/>
      <c r="H147" s="1"/>
      <c r="I147" s="1"/>
      <c r="J147" s="1"/>
      <c r="K147" s="86"/>
      <c r="L147" s="1"/>
    </row>
    <row r="148" spans="1:12" x14ac:dyDescent="0.3">
      <c r="A148" s="1"/>
      <c r="B148" s="85"/>
      <c r="C148" s="86"/>
      <c r="D148" s="1"/>
      <c r="E148" s="1"/>
      <c r="F148" s="1"/>
      <c r="G148" s="87"/>
      <c r="H148" s="87"/>
      <c r="I148" s="1"/>
      <c r="J148" s="1"/>
      <c r="K148" s="86"/>
      <c r="L148" s="1"/>
    </row>
    <row r="149" spans="1:12" x14ac:dyDescent="0.3">
      <c r="A149" s="1"/>
      <c r="B149" s="85"/>
      <c r="C149" s="86"/>
      <c r="D149" s="1"/>
      <c r="E149" s="87"/>
      <c r="F149" s="87"/>
      <c r="G149" s="87"/>
      <c r="H149" s="87"/>
      <c r="I149" s="1"/>
      <c r="J149" s="1"/>
      <c r="K149" s="86"/>
      <c r="L149" s="1"/>
    </row>
    <row r="150" spans="1:12" x14ac:dyDescent="0.3">
      <c r="A150" s="1"/>
      <c r="B150" s="86"/>
      <c r="C150" s="1"/>
      <c r="D150" s="1"/>
      <c r="E150" s="1"/>
      <c r="F150" s="1"/>
      <c r="G150" s="1"/>
      <c r="H150" s="1"/>
      <c r="I150" s="1"/>
      <c r="J150" s="1"/>
      <c r="K150" s="86"/>
      <c r="L150" s="1"/>
    </row>
    <row r="151" spans="1:12" x14ac:dyDescent="0.3">
      <c r="A151" s="1"/>
      <c r="B151" s="86"/>
      <c r="C151" s="86"/>
      <c r="D151" s="1"/>
      <c r="E151" s="1"/>
      <c r="F151" s="1"/>
      <c r="G151" s="87"/>
      <c r="H151" s="87"/>
      <c r="I151" s="1"/>
      <c r="J151" s="1"/>
      <c r="K151" s="86"/>
      <c r="L151" s="1"/>
    </row>
    <row r="152" spans="1:12" x14ac:dyDescent="0.3">
      <c r="A152" s="1"/>
      <c r="B152" s="86"/>
      <c r="C152" s="86"/>
      <c r="D152" s="1"/>
      <c r="E152" s="1"/>
      <c r="F152" s="1"/>
      <c r="G152" s="1"/>
      <c r="H152" s="1"/>
      <c r="I152" s="1"/>
      <c r="J152" s="1"/>
      <c r="K152" s="86"/>
      <c r="L152" s="1"/>
    </row>
    <row r="153" spans="1:12" x14ac:dyDescent="0.3">
      <c r="A153" s="1"/>
      <c r="B153" s="86"/>
      <c r="C153" s="86"/>
      <c r="D153" s="1"/>
      <c r="E153" s="1"/>
      <c r="F153" s="1"/>
      <c r="G153" s="1"/>
      <c r="H153" s="1"/>
      <c r="I153" s="1"/>
      <c r="J153" s="1"/>
      <c r="K153" s="86"/>
      <c r="L153" s="1"/>
    </row>
    <row r="154" spans="1:12" x14ac:dyDescent="0.3">
      <c r="A154" s="1"/>
      <c r="B154" s="85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x14ac:dyDescent="0.3">
      <c r="A155" s="1"/>
      <c r="B155" s="85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3">
      <c r="A156" s="1"/>
      <c r="B156" s="85"/>
      <c r="C156" s="86"/>
      <c r="D156" s="1"/>
      <c r="E156" s="1"/>
      <c r="F156" s="1"/>
      <c r="G156" s="1"/>
      <c r="H156" s="1"/>
      <c r="I156" s="87"/>
      <c r="J156" s="1"/>
      <c r="K156" s="86"/>
      <c r="L156" s="1"/>
    </row>
    <row r="157" spans="1:12" x14ac:dyDescent="0.3">
      <c r="A157" s="1"/>
      <c r="B157" s="85"/>
      <c r="C157" s="86"/>
      <c r="D157" s="1"/>
      <c r="E157" s="87"/>
      <c r="F157" s="87"/>
      <c r="G157" s="87"/>
      <c r="H157" s="87"/>
      <c r="I157" s="1"/>
      <c r="J157" s="1"/>
      <c r="K157" s="86"/>
      <c r="L157" s="1"/>
    </row>
    <row r="158" spans="1:12" x14ac:dyDescent="0.3">
      <c r="A158" s="1"/>
      <c r="B158" s="86"/>
      <c r="C158" s="1"/>
      <c r="D158" s="1"/>
      <c r="E158" s="1"/>
      <c r="F158" s="1"/>
      <c r="G158" s="1"/>
      <c r="H158" s="1"/>
      <c r="I158" s="1"/>
      <c r="J158" s="1"/>
      <c r="K158" s="86"/>
      <c r="L158" s="1"/>
    </row>
    <row r="159" spans="1:12" x14ac:dyDescent="0.3">
      <c r="A159" s="1"/>
      <c r="B159" s="85"/>
      <c r="C159" s="86"/>
      <c r="D159" s="1"/>
      <c r="E159" s="1"/>
      <c r="F159" s="1"/>
      <c r="G159" s="1"/>
      <c r="H159" s="1"/>
      <c r="I159" s="87"/>
      <c r="J159" s="1"/>
      <c r="K159" s="86"/>
      <c r="L159" s="1"/>
    </row>
    <row r="160" spans="1:12" x14ac:dyDescent="0.3">
      <c r="A160" s="1"/>
      <c r="B160" s="85"/>
      <c r="C160" s="86"/>
      <c r="D160" s="1"/>
      <c r="E160" s="1"/>
      <c r="F160" s="1"/>
      <c r="G160" s="1"/>
      <c r="H160" s="1"/>
      <c r="I160" s="1"/>
      <c r="J160" s="1"/>
      <c r="K160" s="86"/>
      <c r="L160" s="1"/>
    </row>
    <row r="161" spans="1:12" x14ac:dyDescent="0.3">
      <c r="A161" s="89"/>
      <c r="B161" s="85"/>
      <c r="C161" s="1"/>
      <c r="D161" s="1"/>
      <c r="E161" s="1"/>
      <c r="F161" s="1"/>
      <c r="G161" s="1"/>
      <c r="H161" s="1"/>
      <c r="I161" s="1"/>
      <c r="J161" s="1"/>
      <c r="K161" s="86"/>
      <c r="L161" s="1"/>
    </row>
    <row r="162" spans="1:12" x14ac:dyDescent="0.3">
      <c r="A162" s="1"/>
      <c r="B162" s="85"/>
      <c r="C162" s="86"/>
      <c r="D162" s="1"/>
      <c r="E162" s="1"/>
      <c r="F162" s="1"/>
      <c r="G162" s="1"/>
      <c r="H162" s="1"/>
      <c r="I162" s="87"/>
      <c r="J162" s="1"/>
      <c r="K162" s="86"/>
      <c r="L162" s="1"/>
    </row>
    <row r="163" spans="1:12" x14ac:dyDescent="0.3">
      <c r="A163" s="1"/>
      <c r="B163" s="85"/>
      <c r="C163" s="86"/>
      <c r="D163" s="1"/>
      <c r="E163" s="1"/>
      <c r="F163" s="1"/>
      <c r="G163" s="1"/>
      <c r="H163" s="1"/>
      <c r="I163" s="1"/>
      <c r="J163" s="1"/>
      <c r="K163" s="86"/>
      <c r="L163" s="1"/>
    </row>
    <row r="164" spans="1:12" x14ac:dyDescent="0.3">
      <c r="A164" s="1"/>
      <c r="B164" s="85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x14ac:dyDescent="0.3">
      <c r="A165" s="1"/>
      <c r="B165" s="85"/>
      <c r="C165" s="86"/>
      <c r="D165" s="1"/>
      <c r="E165" s="1"/>
      <c r="F165" s="1"/>
      <c r="G165" s="1"/>
      <c r="H165" s="1"/>
      <c r="I165" s="87"/>
      <c r="J165" s="1"/>
      <c r="K165" s="86"/>
      <c r="L165" s="1"/>
    </row>
    <row r="166" spans="1:12" x14ac:dyDescent="0.3">
      <c r="A166" s="1"/>
      <c r="B166" s="85"/>
      <c r="C166" s="86"/>
      <c r="D166" s="1"/>
      <c r="E166" s="1"/>
      <c r="F166" s="1"/>
      <c r="G166" s="87"/>
      <c r="H166" s="87"/>
      <c r="I166" s="86"/>
      <c r="J166" s="1"/>
      <c r="K166" s="86"/>
      <c r="L166" s="1"/>
    </row>
    <row r="167" spans="1:12" x14ac:dyDescent="0.3">
      <c r="A167" s="1"/>
      <c r="B167" s="86"/>
      <c r="C167" s="86"/>
      <c r="D167" s="1"/>
      <c r="E167" s="1"/>
      <c r="F167" s="1"/>
      <c r="G167" s="1"/>
      <c r="H167" s="1"/>
      <c r="I167" s="1"/>
      <c r="J167" s="1"/>
      <c r="K167" s="86"/>
      <c r="L167" s="1"/>
    </row>
    <row r="168" spans="1:12" x14ac:dyDescent="0.3">
      <c r="A168" s="1"/>
      <c r="B168" s="86"/>
      <c r="C168" s="86"/>
      <c r="D168" s="1"/>
      <c r="E168" s="1"/>
      <c r="F168" s="1"/>
      <c r="G168" s="1"/>
      <c r="H168" s="1"/>
      <c r="I168" s="87"/>
      <c r="J168" s="1"/>
      <c r="K168" s="86"/>
      <c r="L168" s="1"/>
    </row>
    <row r="169" spans="1:12" x14ac:dyDescent="0.3">
      <c r="A169" s="89"/>
      <c r="B169" s="86"/>
      <c r="C169" s="86"/>
      <c r="D169" s="1"/>
      <c r="E169" s="1"/>
      <c r="F169" s="1"/>
      <c r="G169" s="1"/>
      <c r="H169" s="1"/>
      <c r="I169" s="1"/>
      <c r="J169" s="1"/>
      <c r="K169" s="86"/>
      <c r="L169" s="1"/>
    </row>
    <row r="170" spans="1:12" x14ac:dyDescent="0.3">
      <c r="A170" s="89"/>
      <c r="B170" s="86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3">
      <c r="A171" s="1"/>
      <c r="B171" s="86"/>
      <c r="C171" s="86"/>
      <c r="D171" s="1"/>
      <c r="E171" s="1"/>
      <c r="F171" s="1"/>
      <c r="G171" s="1"/>
      <c r="H171" s="1"/>
      <c r="I171" s="87"/>
      <c r="J171" s="1"/>
      <c r="K171" s="86"/>
      <c r="L171" s="1"/>
    </row>
    <row r="172" spans="1:12" x14ac:dyDescent="0.3">
      <c r="A172" s="1"/>
      <c r="B172" s="86"/>
      <c r="C172" s="86"/>
      <c r="D172" s="1"/>
      <c r="E172" s="1"/>
      <c r="F172" s="1"/>
      <c r="G172" s="1"/>
      <c r="H172" s="1"/>
      <c r="I172" s="1"/>
      <c r="J172" s="1"/>
      <c r="K172" s="86"/>
      <c r="L172" s="1"/>
    </row>
    <row r="173" spans="1:12" x14ac:dyDescent="0.3">
      <c r="A173" s="1"/>
      <c r="B173" s="86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x14ac:dyDescent="0.3">
      <c r="A174" s="1"/>
      <c r="B174" s="85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x14ac:dyDescent="0.3">
      <c r="A175" s="1"/>
      <c r="B175" s="85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3">
      <c r="A176" s="1"/>
      <c r="B176" s="86"/>
      <c r="C176" s="86"/>
      <c r="D176" s="1"/>
      <c r="E176" s="1"/>
      <c r="F176" s="1"/>
      <c r="G176" s="1"/>
      <c r="H176" s="1"/>
      <c r="I176" s="87"/>
      <c r="J176" s="1"/>
      <c r="K176" s="86"/>
      <c r="L176" s="1"/>
    </row>
    <row r="177" spans="1:12" x14ac:dyDescent="0.3">
      <c r="A177" s="1"/>
      <c r="B177" s="86"/>
      <c r="C177" s="86"/>
      <c r="D177" s="1"/>
      <c r="E177" s="1"/>
      <c r="F177" s="1"/>
      <c r="G177" s="1"/>
      <c r="H177" s="1"/>
      <c r="I177" s="1"/>
      <c r="J177" s="1"/>
      <c r="K177" s="86"/>
      <c r="L177" s="1"/>
    </row>
    <row r="178" spans="1:12" x14ac:dyDescent="0.3">
      <c r="A178" s="1"/>
      <c r="B178" s="86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3">
      <c r="A179" s="1"/>
      <c r="B179" s="85"/>
      <c r="C179" s="86"/>
      <c r="D179" s="1"/>
      <c r="E179" s="1"/>
      <c r="F179" s="1"/>
      <c r="G179" s="1"/>
      <c r="H179" s="1"/>
      <c r="I179" s="87"/>
      <c r="J179" s="1"/>
      <c r="K179" s="86"/>
      <c r="L179" s="1"/>
    </row>
    <row r="180" spans="1:12" x14ac:dyDescent="0.3">
      <c r="A180" s="1"/>
      <c r="B180" s="85"/>
      <c r="C180" s="86"/>
      <c r="D180" s="1"/>
      <c r="E180" s="1"/>
      <c r="F180" s="1"/>
      <c r="G180" s="1"/>
      <c r="H180" s="1"/>
      <c r="I180" s="1"/>
      <c r="J180" s="1"/>
      <c r="K180" s="86"/>
      <c r="L180" s="1"/>
    </row>
    <row r="181" spans="1:12" x14ac:dyDescent="0.3">
      <c r="A181" s="1"/>
      <c r="B181" s="85"/>
      <c r="C181" s="86"/>
      <c r="D181" s="1"/>
      <c r="E181" s="1"/>
      <c r="F181" s="1"/>
      <c r="G181" s="1"/>
      <c r="H181" s="1"/>
      <c r="I181" s="87"/>
      <c r="J181" s="1"/>
      <c r="K181" s="86"/>
      <c r="L181" s="1"/>
    </row>
    <row r="182" spans="1:12" x14ac:dyDescent="0.3">
      <c r="A182" s="1"/>
      <c r="B182" s="86"/>
      <c r="C182" s="86"/>
      <c r="D182" s="1"/>
      <c r="E182" s="1"/>
      <c r="F182" s="1"/>
      <c r="G182" s="87"/>
      <c r="H182" s="87"/>
      <c r="I182" s="1"/>
      <c r="J182" s="1"/>
      <c r="K182" s="86"/>
      <c r="L182" s="1"/>
    </row>
    <row r="183" spans="1:12" x14ac:dyDescent="0.3">
      <c r="A183" s="1"/>
      <c r="B183" s="85"/>
      <c r="C183" s="86"/>
      <c r="D183" s="1"/>
      <c r="E183" s="1"/>
      <c r="F183" s="1"/>
      <c r="G183" s="1"/>
      <c r="H183" s="1"/>
      <c r="I183" s="1"/>
      <c r="J183" s="1"/>
      <c r="K183" s="86"/>
      <c r="L183" s="1"/>
    </row>
    <row r="184" spans="1:12" x14ac:dyDescent="0.3">
      <c r="A184" s="1"/>
      <c r="B184" s="85"/>
      <c r="C184" s="86"/>
      <c r="D184" s="1"/>
      <c r="E184" s="1"/>
      <c r="F184" s="1"/>
      <c r="G184" s="1"/>
      <c r="H184" s="1"/>
      <c r="I184" s="86"/>
      <c r="J184" s="1"/>
      <c r="K184" s="1"/>
      <c r="L184" s="1"/>
    </row>
    <row r="185" spans="1:12" x14ac:dyDescent="0.3">
      <c r="A185" s="1"/>
      <c r="B185" s="85"/>
      <c r="C185" s="86"/>
      <c r="D185" s="1"/>
      <c r="E185" s="1"/>
      <c r="F185" s="1"/>
      <c r="G185" s="1"/>
      <c r="H185" s="1"/>
      <c r="I185" s="87"/>
      <c r="J185" s="1"/>
      <c r="K185" s="86"/>
      <c r="L185" s="1"/>
    </row>
    <row r="186" spans="1:12" x14ac:dyDescent="0.3">
      <c r="A186" s="1"/>
      <c r="B186" s="85"/>
      <c r="C186" s="86"/>
      <c r="D186" s="1"/>
      <c r="E186" s="87"/>
      <c r="F186" s="87"/>
      <c r="G186" s="87"/>
      <c r="H186" s="87"/>
      <c r="I186" s="1"/>
      <c r="J186" s="1"/>
      <c r="K186" s="86"/>
      <c r="L186" s="1"/>
    </row>
    <row r="187" spans="1:12" x14ac:dyDescent="0.3">
      <c r="A187" s="1"/>
      <c r="B187" s="86"/>
      <c r="C187" s="86"/>
      <c r="D187" s="1"/>
      <c r="E187" s="1"/>
      <c r="F187" s="1"/>
      <c r="G187" s="1"/>
      <c r="H187" s="1"/>
      <c r="I187" s="1"/>
      <c r="J187" s="1"/>
      <c r="K187" s="86"/>
      <c r="L187" s="1"/>
    </row>
    <row r="188" spans="1:12" x14ac:dyDescent="0.3">
      <c r="A188" s="1"/>
      <c r="B188" s="85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3">
      <c r="A189" s="1"/>
      <c r="B189" s="86"/>
      <c r="C189" s="86"/>
      <c r="D189" s="1"/>
      <c r="E189" s="1"/>
      <c r="F189" s="1"/>
      <c r="G189" s="1"/>
      <c r="H189" s="1"/>
      <c r="I189" s="87"/>
      <c r="J189" s="1"/>
      <c r="K189" s="86"/>
      <c r="L189" s="1"/>
    </row>
    <row r="190" spans="1:12" x14ac:dyDescent="0.3">
      <c r="A190" s="1"/>
      <c r="B190" s="86"/>
      <c r="C190" s="86"/>
      <c r="D190" s="1"/>
      <c r="E190" s="87"/>
      <c r="F190" s="87"/>
      <c r="G190" s="87"/>
      <c r="H190" s="87"/>
      <c r="I190" s="1"/>
      <c r="J190" s="1"/>
      <c r="K190" s="86"/>
      <c r="L190" s="1"/>
    </row>
    <row r="191" spans="1:12" x14ac:dyDescent="0.3">
      <c r="A191" s="1"/>
      <c r="B191" s="86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3">
      <c r="A192" s="1"/>
      <c r="B192" s="86"/>
      <c r="C192" s="86"/>
      <c r="D192" s="1"/>
      <c r="E192" s="1"/>
      <c r="F192" s="1"/>
      <c r="G192" s="1"/>
      <c r="H192" s="1"/>
      <c r="I192" s="87"/>
      <c r="J192" s="1"/>
      <c r="K192" s="86"/>
      <c r="L192" s="1"/>
    </row>
    <row r="193" spans="1:12" x14ac:dyDescent="0.3">
      <c r="A193" s="1"/>
      <c r="B193" s="86"/>
      <c r="C193" s="86"/>
      <c r="D193" s="1"/>
      <c r="E193" s="1"/>
      <c r="F193" s="1"/>
      <c r="G193" s="1"/>
      <c r="H193" s="1"/>
      <c r="I193" s="86"/>
      <c r="J193" s="1"/>
      <c r="K193" s="86"/>
      <c r="L193" s="1"/>
    </row>
    <row r="194" spans="1:12" x14ac:dyDescent="0.3">
      <c r="A194" s="1"/>
      <c r="B194" s="86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3">
      <c r="A195" s="1"/>
      <c r="B195" s="85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3">
      <c r="A196" s="1"/>
      <c r="B196" s="86"/>
      <c r="C196" s="86"/>
      <c r="D196" s="1"/>
      <c r="E196" s="1"/>
      <c r="F196" s="1"/>
      <c r="G196" s="1"/>
      <c r="H196" s="1"/>
      <c r="I196" s="87"/>
      <c r="J196" s="1"/>
      <c r="K196" s="86"/>
      <c r="L196" s="1"/>
    </row>
    <row r="197" spans="1:12" x14ac:dyDescent="0.3">
      <c r="A197" s="1"/>
      <c r="B197" s="86"/>
      <c r="C197" s="86"/>
      <c r="D197" s="1"/>
      <c r="E197" s="1"/>
      <c r="F197" s="1"/>
      <c r="G197" s="1"/>
      <c r="H197" s="1"/>
      <c r="I197" s="86"/>
      <c r="J197" s="1"/>
      <c r="K197" s="86"/>
      <c r="L197" s="1"/>
    </row>
    <row r="198" spans="1:12" x14ac:dyDescent="0.3">
      <c r="A198" s="1"/>
      <c r="B198" s="86"/>
      <c r="C198" s="86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3">
      <c r="A199" s="1"/>
      <c r="B199" s="85"/>
      <c r="C199" s="86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3">
      <c r="A200" s="1"/>
      <c r="B200" s="86"/>
      <c r="C200" s="86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3">
      <c r="A201" s="1"/>
      <c r="B201" s="85"/>
      <c r="C201" s="86"/>
      <c r="D201" s="1"/>
      <c r="E201" s="1"/>
      <c r="F201" s="1"/>
      <c r="G201" s="1"/>
      <c r="H201" s="1"/>
      <c r="I201" s="87"/>
      <c r="J201" s="1"/>
      <c r="K201" s="86"/>
      <c r="L201" s="1"/>
    </row>
    <row r="202" spans="1:12" x14ac:dyDescent="0.3">
      <c r="A202" s="1"/>
      <c r="B202" s="85"/>
      <c r="C202" s="86"/>
      <c r="D202" s="1"/>
      <c r="E202" s="1"/>
      <c r="F202" s="1"/>
      <c r="G202" s="87"/>
      <c r="H202" s="87"/>
      <c r="I202" s="1"/>
      <c r="J202" s="1"/>
      <c r="K202" s="86"/>
      <c r="L202" s="1"/>
    </row>
    <row r="203" spans="1:12" x14ac:dyDescent="0.3">
      <c r="A203" s="1"/>
      <c r="B203" s="86"/>
      <c r="C203" s="86"/>
      <c r="D203" s="1"/>
      <c r="E203" s="1"/>
      <c r="F203" s="1"/>
      <c r="G203" s="1"/>
      <c r="H203" s="1"/>
      <c r="I203" s="86"/>
      <c r="J203" s="1"/>
      <c r="K203" s="1"/>
      <c r="L203" s="1"/>
    </row>
    <row r="204" spans="1:12" x14ac:dyDescent="0.3">
      <c r="A204" s="1"/>
      <c r="B204" s="86"/>
      <c r="C204" s="86"/>
      <c r="D204" s="1"/>
      <c r="E204" s="1"/>
      <c r="F204" s="1"/>
      <c r="G204" s="1"/>
      <c r="H204" s="1"/>
      <c r="I204" s="87"/>
      <c r="J204" s="1"/>
      <c r="K204" s="86"/>
      <c r="L204" s="1"/>
    </row>
    <row r="205" spans="1:12" x14ac:dyDescent="0.3">
      <c r="A205" s="1"/>
      <c r="B205" s="86"/>
      <c r="C205" s="86"/>
      <c r="D205" s="1"/>
      <c r="E205" s="1"/>
      <c r="F205" s="1"/>
      <c r="G205" s="1"/>
      <c r="H205" s="1"/>
      <c r="I205" s="86"/>
      <c r="J205" s="1"/>
      <c r="K205" s="86"/>
      <c r="L205" s="1"/>
    </row>
    <row r="206" spans="1:12" x14ac:dyDescent="0.3">
      <c r="A206" s="1"/>
      <c r="B206" s="86"/>
      <c r="C206" s="86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3">
      <c r="A207" s="1"/>
      <c r="B207" s="85"/>
      <c r="C207" s="86"/>
      <c r="D207" s="1"/>
      <c r="E207" s="1"/>
      <c r="F207" s="1"/>
      <c r="G207" s="1"/>
      <c r="H207" s="1"/>
      <c r="I207" s="87"/>
      <c r="J207" s="1"/>
      <c r="K207" s="86"/>
      <c r="L207" s="1"/>
    </row>
    <row r="208" spans="1:12" x14ac:dyDescent="0.3">
      <c r="A208" s="1"/>
      <c r="B208" s="86"/>
      <c r="C208" s="86"/>
      <c r="D208" s="1"/>
      <c r="E208" s="1"/>
      <c r="F208" s="1"/>
      <c r="G208" s="87"/>
      <c r="H208" s="87"/>
      <c r="I208" s="86"/>
      <c r="J208" s="1"/>
      <c r="K208" s="86"/>
      <c r="L208" s="1"/>
    </row>
    <row r="209" spans="1:12" x14ac:dyDescent="0.3">
      <c r="A209" s="1"/>
      <c r="B209" s="85"/>
      <c r="C209" s="86"/>
      <c r="D209" s="1"/>
      <c r="E209" s="1"/>
      <c r="F209" s="1"/>
      <c r="G209" s="1"/>
      <c r="H209" s="1"/>
      <c r="I209" s="1"/>
      <c r="J209" s="1"/>
      <c r="K209" s="86"/>
      <c r="L209" s="1"/>
    </row>
    <row r="210" spans="1:12" x14ac:dyDescent="0.3">
      <c r="A210" s="1"/>
      <c r="B210" s="85"/>
      <c r="C210" s="86"/>
      <c r="D210" s="1"/>
      <c r="E210" s="1"/>
      <c r="F210" s="1"/>
      <c r="G210" s="1"/>
      <c r="H210" s="1"/>
      <c r="I210" s="87"/>
      <c r="J210" s="1"/>
      <c r="K210" s="86"/>
      <c r="L210" s="1"/>
    </row>
    <row r="211" spans="1:12" x14ac:dyDescent="0.3">
      <c r="A211" s="1"/>
      <c r="B211" s="85"/>
      <c r="C211" s="86"/>
      <c r="D211" s="1"/>
      <c r="E211" s="1"/>
      <c r="F211" s="1"/>
      <c r="G211" s="87"/>
      <c r="H211" s="87"/>
      <c r="I211" s="86"/>
      <c r="J211" s="1"/>
      <c r="K211" s="86"/>
      <c r="L211" s="1"/>
    </row>
    <row r="212" spans="1:12" x14ac:dyDescent="0.3">
      <c r="A212" s="1"/>
      <c r="B212" s="85"/>
      <c r="C212" s="86"/>
      <c r="D212" s="1"/>
      <c r="E212" s="1"/>
      <c r="F212" s="1"/>
      <c r="G212" s="1"/>
      <c r="H212" s="1"/>
      <c r="I212" s="1"/>
      <c r="J212" s="1"/>
      <c r="K212" s="86"/>
      <c r="L212" s="1"/>
    </row>
    <row r="213" spans="1:12" x14ac:dyDescent="0.3">
      <c r="A213" s="1"/>
      <c r="B213" s="85"/>
      <c r="C213" s="86"/>
      <c r="D213" s="1"/>
      <c r="E213" s="87"/>
      <c r="F213" s="87"/>
      <c r="G213" s="1"/>
      <c r="H213" s="1"/>
      <c r="I213" s="87"/>
      <c r="J213" s="1"/>
      <c r="K213" s="86"/>
      <c r="L213" s="1"/>
    </row>
    <row r="214" spans="1:12" x14ac:dyDescent="0.3">
      <c r="A214" s="1"/>
      <c r="B214" s="85"/>
      <c r="C214" s="86"/>
      <c r="D214" s="1"/>
      <c r="E214" s="1"/>
      <c r="F214" s="1"/>
      <c r="G214" s="1"/>
      <c r="H214" s="1"/>
      <c r="I214" s="86"/>
      <c r="J214" s="1"/>
      <c r="K214" s="1"/>
      <c r="L214" s="1"/>
    </row>
    <row r="215" spans="1:12" x14ac:dyDescent="0.3">
      <c r="A215" s="1"/>
      <c r="B215" s="86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3">
      <c r="A216" s="1"/>
      <c r="B216" s="85"/>
      <c r="C216" s="86"/>
      <c r="D216" s="1"/>
      <c r="E216" s="87"/>
      <c r="F216" s="87"/>
      <c r="G216" s="1"/>
      <c r="H216" s="1"/>
      <c r="I216" s="87"/>
      <c r="J216" s="1"/>
      <c r="K216" s="86"/>
      <c r="L216" s="1"/>
    </row>
    <row r="217" spans="1:12" x14ac:dyDescent="0.3">
      <c r="A217" s="1"/>
      <c r="B217" s="85"/>
      <c r="C217" s="86"/>
      <c r="D217" s="1"/>
      <c r="E217" s="1"/>
      <c r="F217" s="1"/>
      <c r="G217" s="1"/>
      <c r="H217" s="1"/>
      <c r="I217" s="1"/>
      <c r="J217" s="1"/>
      <c r="K217" s="86"/>
      <c r="L217" s="1"/>
    </row>
    <row r="218" spans="1:12" x14ac:dyDescent="0.3">
      <c r="A218" s="1"/>
      <c r="B218" s="85"/>
      <c r="C218" s="86"/>
      <c r="D218" s="1"/>
      <c r="E218" s="1"/>
      <c r="F218" s="1"/>
      <c r="G218" s="1"/>
      <c r="H218" s="1"/>
      <c r="I218" s="86"/>
      <c r="J218" s="1"/>
      <c r="K218" s="1"/>
      <c r="L218" s="1"/>
    </row>
    <row r="219" spans="1:12" x14ac:dyDescent="0.3">
      <c r="A219" s="1"/>
      <c r="B219" s="85"/>
      <c r="C219" s="86"/>
      <c r="D219" s="1"/>
      <c r="E219" s="87"/>
      <c r="F219" s="87"/>
      <c r="G219" s="1"/>
      <c r="H219" s="1"/>
      <c r="I219" s="87"/>
      <c r="J219" s="1"/>
      <c r="K219" s="86"/>
      <c r="L219" s="1"/>
    </row>
    <row r="220" spans="1:12" x14ac:dyDescent="0.3">
      <c r="A220" s="1"/>
      <c r="B220" s="85"/>
      <c r="C220" s="86"/>
      <c r="D220" s="1"/>
      <c r="E220" s="1"/>
      <c r="F220" s="1"/>
      <c r="G220" s="1"/>
      <c r="H220" s="1"/>
      <c r="I220" s="1"/>
      <c r="J220" s="1"/>
      <c r="K220" s="86"/>
      <c r="L220" s="1"/>
    </row>
    <row r="221" spans="1:12" x14ac:dyDescent="0.3">
      <c r="A221" s="1"/>
      <c r="B221" s="85"/>
      <c r="C221" s="86"/>
      <c r="D221" s="1"/>
      <c r="E221" s="1"/>
      <c r="F221" s="1"/>
      <c r="G221" s="1"/>
      <c r="H221" s="1"/>
      <c r="I221" s="86"/>
      <c r="J221" s="1"/>
      <c r="K221" s="1"/>
      <c r="L221" s="1"/>
    </row>
    <row r="222" spans="1:12" ht="23.25" customHeight="1" x14ac:dyDescent="0.3">
      <c r="A222" s="1"/>
      <c r="B222" s="85"/>
      <c r="C222" s="86"/>
      <c r="D222" s="1"/>
      <c r="E222" s="1"/>
      <c r="F222" s="1"/>
      <c r="G222" s="1"/>
      <c r="H222" s="1"/>
      <c r="I222" s="86"/>
      <c r="J222" s="1"/>
      <c r="K222" s="1"/>
      <c r="L222" s="1"/>
    </row>
    <row r="223" spans="1:12" x14ac:dyDescent="0.3">
      <c r="A223" s="1"/>
      <c r="B223" s="85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3">
      <c r="A224" s="1"/>
      <c r="B224" s="85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3">
      <c r="A225" s="1"/>
      <c r="B225" s="85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3">
      <c r="A226" s="1"/>
      <c r="B226" s="85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3">
      <c r="A227" s="1"/>
      <c r="B227" s="85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3">
      <c r="A228" s="1"/>
      <c r="B228" s="85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3">
      <c r="A229" s="89"/>
      <c r="B229" s="85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3">
      <c r="A230" s="89"/>
      <c r="B230" s="90"/>
      <c r="C230" s="90"/>
      <c r="D230" s="89"/>
      <c r="E230" s="91"/>
      <c r="F230" s="91"/>
      <c r="G230" s="89"/>
      <c r="H230" s="89"/>
      <c r="I230" s="89"/>
      <c r="J230" s="89"/>
      <c r="K230" s="90"/>
      <c r="L230" s="89"/>
    </row>
    <row r="231" spans="1:12" x14ac:dyDescent="0.3">
      <c r="A231" s="89"/>
      <c r="B231" s="90"/>
      <c r="C231" s="90"/>
      <c r="D231" s="89"/>
      <c r="E231" s="89"/>
      <c r="F231" s="89"/>
      <c r="G231" s="89"/>
      <c r="H231" s="89"/>
      <c r="I231" s="89"/>
      <c r="J231" s="89"/>
      <c r="K231" s="90"/>
      <c r="L231" s="89"/>
    </row>
    <row r="232" spans="1:12" x14ac:dyDescent="0.3">
      <c r="A232" s="89"/>
      <c r="B232" s="90"/>
      <c r="C232" s="90"/>
      <c r="D232" s="89"/>
      <c r="E232" s="89"/>
      <c r="F232" s="89"/>
      <c r="G232" s="89"/>
      <c r="H232" s="89"/>
      <c r="I232" s="89"/>
      <c r="J232" s="89"/>
      <c r="K232" s="89"/>
      <c r="L232" s="89"/>
    </row>
    <row r="233" spans="1:12" x14ac:dyDescent="0.3">
      <c r="A233" s="89"/>
      <c r="B233" s="85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3">
      <c r="A234" s="89"/>
      <c r="B234" s="85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3">
      <c r="A235" s="89"/>
      <c r="B235" s="85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43" spans="1:1" x14ac:dyDescent="0.3">
      <c r="A243" s="92"/>
    </row>
    <row r="244" spans="1:1" x14ac:dyDescent="0.3">
      <c r="A244" s="92"/>
    </row>
    <row r="245" spans="1:1" x14ac:dyDescent="0.3">
      <c r="A245" s="92"/>
    </row>
    <row r="246" spans="1:1" x14ac:dyDescent="0.3">
      <c r="A246" s="92"/>
    </row>
    <row r="247" spans="1:1" x14ac:dyDescent="0.3">
      <c r="A247" s="92"/>
    </row>
    <row r="248" spans="1:1" x14ac:dyDescent="0.3">
      <c r="A248" s="92"/>
    </row>
    <row r="249" spans="1:1" x14ac:dyDescent="0.3">
      <c r="A249" s="92"/>
    </row>
    <row r="250" spans="1:1" x14ac:dyDescent="0.3">
      <c r="A250" s="92"/>
    </row>
    <row r="251" spans="1:1" x14ac:dyDescent="0.3">
      <c r="A251" s="92"/>
    </row>
    <row r="252" spans="1:1" x14ac:dyDescent="0.3">
      <c r="A252" s="92"/>
    </row>
    <row r="253" spans="1:1" x14ac:dyDescent="0.3">
      <c r="A253" s="92"/>
    </row>
    <row r="254" spans="1:1" x14ac:dyDescent="0.3">
      <c r="A254" s="89"/>
    </row>
    <row r="255" spans="1:1" x14ac:dyDescent="0.3">
      <c r="A255" s="89"/>
    </row>
    <row r="256" spans="1:1" x14ac:dyDescent="0.3">
      <c r="A256" s="89"/>
    </row>
    <row r="257" spans="1:1" x14ac:dyDescent="0.3">
      <c r="A257" s="89"/>
    </row>
    <row r="258" spans="1:1" x14ac:dyDescent="0.3">
      <c r="A258" s="89"/>
    </row>
    <row r="259" spans="1:1" x14ac:dyDescent="0.3">
      <c r="A259" s="89"/>
    </row>
    <row r="260" spans="1:1" x14ac:dyDescent="0.3">
      <c r="A260" s="89"/>
    </row>
    <row r="261" spans="1:1" x14ac:dyDescent="0.3">
      <c r="A261" s="89"/>
    </row>
    <row r="262" spans="1:1" x14ac:dyDescent="0.3">
      <c r="A262" s="89"/>
    </row>
    <row r="263" spans="1:1" x14ac:dyDescent="0.3">
      <c r="A263" s="89"/>
    </row>
    <row r="264" spans="1:1" x14ac:dyDescent="0.3">
      <c r="A264" s="89"/>
    </row>
    <row r="265" spans="1:1" x14ac:dyDescent="0.3">
      <c r="A265" s="89"/>
    </row>
    <row r="266" spans="1:1" x14ac:dyDescent="0.3">
      <c r="A266" s="89"/>
    </row>
    <row r="267" spans="1:1" x14ac:dyDescent="0.3">
      <c r="A267" s="89"/>
    </row>
    <row r="268" spans="1:1" x14ac:dyDescent="0.3">
      <c r="A268" s="89"/>
    </row>
    <row r="269" spans="1:1" x14ac:dyDescent="0.3">
      <c r="A269" s="89"/>
    </row>
    <row r="270" spans="1:1" x14ac:dyDescent="0.3">
      <c r="A270" s="89"/>
    </row>
    <row r="271" spans="1:1" x14ac:dyDescent="0.3">
      <c r="A271" s="1"/>
    </row>
    <row r="272" spans="1:1" x14ac:dyDescent="0.3">
      <c r="A272" s="1"/>
    </row>
    <row r="273" spans="1:10" x14ac:dyDescent="0.3">
      <c r="A273" s="1"/>
    </row>
    <row r="274" spans="1:10" x14ac:dyDescent="0.3">
      <c r="A274" s="1"/>
    </row>
    <row r="275" spans="1:10" x14ac:dyDescent="0.3">
      <c r="A275" s="1"/>
    </row>
    <row r="276" spans="1:10" x14ac:dyDescent="0.3">
      <c r="A276" s="1"/>
    </row>
    <row r="277" spans="1:10" x14ac:dyDescent="0.3">
      <c r="A277" s="89"/>
    </row>
    <row r="278" spans="1:10" x14ac:dyDescent="0.3">
      <c r="A278" s="89"/>
    </row>
    <row r="279" spans="1:10" x14ac:dyDescent="0.3">
      <c r="A279" s="89"/>
    </row>
    <row r="280" spans="1:10" x14ac:dyDescent="0.3">
      <c r="A280" s="89"/>
    </row>
    <row r="281" spans="1:10" x14ac:dyDescent="0.3">
      <c r="A281" s="89"/>
    </row>
    <row r="282" spans="1:10" x14ac:dyDescent="0.3">
      <c r="A282" s="89"/>
    </row>
    <row r="283" spans="1:10" x14ac:dyDescent="0.3">
      <c r="A283" s="89"/>
    </row>
    <row r="284" spans="1:10" x14ac:dyDescent="0.3">
      <c r="A284" s="89"/>
    </row>
    <row r="285" spans="1:10" x14ac:dyDescent="0.3">
      <c r="A285" s="89"/>
      <c r="B285" s="93"/>
      <c r="C285" s="89"/>
      <c r="D285" s="89"/>
      <c r="E285" s="89"/>
      <c r="F285" s="89"/>
      <c r="G285" s="89"/>
      <c r="H285" s="89"/>
      <c r="I285" s="89"/>
      <c r="J285" s="89"/>
    </row>
    <row r="286" spans="1:10" x14ac:dyDescent="0.3">
      <c r="A286" s="89"/>
      <c r="B286" s="85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89"/>
      <c r="B287" s="85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89"/>
      <c r="B288" s="85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89"/>
      <c r="B289" s="85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89"/>
      <c r="B290" s="85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89"/>
      <c r="B291" s="85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89"/>
      <c r="B292" s="85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89"/>
      <c r="B293" s="85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89"/>
      <c r="B294" s="85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89"/>
      <c r="B295" s="85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89"/>
      <c r="B296" s="85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89"/>
      <c r="B297" s="85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89"/>
      <c r="B298" s="85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89"/>
      <c r="B299" s="85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89"/>
      <c r="B300" s="85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89"/>
      <c r="B301" s="85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89"/>
      <c r="B302" s="85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89"/>
      <c r="B303" s="85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89"/>
      <c r="B304" s="85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89"/>
      <c r="B305" s="85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89"/>
      <c r="B306" s="85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89"/>
      <c r="B307" s="85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89"/>
      <c r="B308" s="85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89"/>
      <c r="B309" s="85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89"/>
      <c r="B310" s="85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89"/>
      <c r="B311" s="85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89"/>
      <c r="B312" s="85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89"/>
      <c r="B313" s="85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89"/>
      <c r="B314" s="85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89"/>
      <c r="B315" s="85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89"/>
      <c r="B316" s="85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89"/>
      <c r="B317" s="85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89"/>
      <c r="B318" s="85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89"/>
      <c r="B319" s="85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89"/>
      <c r="B320" s="85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89"/>
      <c r="B321" s="85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89"/>
      <c r="B322" s="85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89"/>
      <c r="B323" s="85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89"/>
      <c r="B324" s="85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89"/>
      <c r="B325" s="85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89"/>
      <c r="B326" s="85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89"/>
      <c r="B327" s="85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89"/>
      <c r="B328" s="85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1"/>
      <c r="B329" s="85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1"/>
      <c r="B330" s="85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1"/>
      <c r="B331" s="85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1"/>
      <c r="B332" s="85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1"/>
      <c r="B333" s="85"/>
      <c r="C333" s="1"/>
      <c r="D333" s="1"/>
      <c r="E333" s="1"/>
      <c r="F333" s="1"/>
      <c r="G333" s="1"/>
      <c r="H333" s="1"/>
      <c r="I333" s="1"/>
      <c r="J333" s="1"/>
    </row>
    <row r="337" spans="1:10" x14ac:dyDescent="0.3">
      <c r="A337" s="94"/>
      <c r="B337" s="85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94"/>
      <c r="B338" s="95"/>
      <c r="C338" s="96"/>
      <c r="D338" s="94"/>
      <c r="E338" s="94"/>
      <c r="F338" s="94"/>
      <c r="G338" s="94"/>
      <c r="H338" s="94"/>
      <c r="I338" s="96"/>
      <c r="J338" s="94"/>
    </row>
    <row r="339" spans="1:10" x14ac:dyDescent="0.3">
      <c r="A339" s="94"/>
      <c r="B339" s="95"/>
      <c r="C339" s="96"/>
      <c r="D339" s="94"/>
      <c r="E339" s="97"/>
      <c r="F339" s="97"/>
      <c r="G339" s="94"/>
      <c r="H339" s="94"/>
      <c r="I339" s="96"/>
      <c r="J339" s="94"/>
    </row>
    <row r="340" spans="1:10" x14ac:dyDescent="0.3">
      <c r="A340" s="94"/>
      <c r="B340" s="95"/>
      <c r="C340" s="96"/>
      <c r="D340" s="94"/>
      <c r="E340" s="94"/>
      <c r="F340" s="94"/>
      <c r="G340" s="94"/>
      <c r="H340" s="94"/>
      <c r="I340" s="96"/>
      <c r="J340" s="94"/>
    </row>
    <row r="341" spans="1:10" x14ac:dyDescent="0.3">
      <c r="A341" s="94"/>
      <c r="B341" s="95"/>
      <c r="C341" s="96"/>
      <c r="D341" s="94"/>
      <c r="E341" s="94"/>
      <c r="F341" s="94"/>
      <c r="G341" s="94"/>
      <c r="H341" s="94"/>
      <c r="I341" s="96"/>
      <c r="J341" s="94"/>
    </row>
    <row r="342" spans="1:10" x14ac:dyDescent="0.3">
      <c r="A342" s="94"/>
      <c r="B342" s="85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94"/>
      <c r="B343" s="85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94"/>
      <c r="B344" s="85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94"/>
      <c r="B345" s="85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94"/>
      <c r="B346" s="85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94"/>
      <c r="B347" s="85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94"/>
      <c r="B348" s="85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94"/>
      <c r="B349" s="85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94"/>
      <c r="B350" s="85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94"/>
      <c r="B351" s="85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94"/>
      <c r="B352" s="85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94"/>
      <c r="B353" s="85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94"/>
      <c r="B354" s="85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94"/>
      <c r="B355" s="85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94"/>
      <c r="B356" s="85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94"/>
      <c r="B357" s="85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94"/>
      <c r="B358" s="85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94"/>
      <c r="B359" s="85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94"/>
      <c r="B360" s="85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94"/>
      <c r="B361" s="85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94"/>
      <c r="B362" s="85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94"/>
      <c r="B363" s="85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94"/>
      <c r="B364" s="85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98"/>
    </row>
    <row r="366" spans="1:10" x14ac:dyDescent="0.3">
      <c r="A366" s="98"/>
    </row>
    <row r="367" spans="1:10" x14ac:dyDescent="0.3">
      <c r="A367" s="98"/>
    </row>
    <row r="368" spans="1:10" x14ac:dyDescent="0.3">
      <c r="A368" s="98"/>
    </row>
    <row r="369" spans="1:10" x14ac:dyDescent="0.3">
      <c r="A369" s="98"/>
    </row>
    <row r="370" spans="1:10" x14ac:dyDescent="0.3">
      <c r="A370" s="94"/>
      <c r="B370" s="95"/>
      <c r="C370" s="96"/>
      <c r="D370" s="94"/>
      <c r="E370" s="94"/>
      <c r="F370" s="94"/>
      <c r="G370" s="94"/>
      <c r="H370" s="94"/>
      <c r="I370" s="96"/>
      <c r="J370" s="94"/>
    </row>
    <row r="371" spans="1:10" x14ac:dyDescent="0.3">
      <c r="A371" s="98"/>
    </row>
    <row r="372" spans="1:10" x14ac:dyDescent="0.3">
      <c r="A372" s="98"/>
    </row>
    <row r="373" spans="1:10" x14ac:dyDescent="0.3">
      <c r="A373" s="98"/>
    </row>
    <row r="374" spans="1:10" x14ac:dyDescent="0.3">
      <c r="A374" s="98"/>
    </row>
    <row r="375" spans="1:10" x14ac:dyDescent="0.3">
      <c r="A375" s="98"/>
    </row>
    <row r="376" spans="1:10" x14ac:dyDescent="0.3">
      <c r="A376" s="98"/>
    </row>
    <row r="377" spans="1:10" x14ac:dyDescent="0.3">
      <c r="A377" s="98"/>
    </row>
    <row r="378" spans="1:10" x14ac:dyDescent="0.3">
      <c r="A378" s="98"/>
    </row>
    <row r="379" spans="1:10" x14ac:dyDescent="0.3">
      <c r="A379" s="98"/>
    </row>
    <row r="380" spans="1:10" x14ac:dyDescent="0.3">
      <c r="A380" s="98"/>
    </row>
    <row r="381" spans="1:10" x14ac:dyDescent="0.3">
      <c r="A381" s="98"/>
    </row>
    <row r="382" spans="1:10" x14ac:dyDescent="0.3">
      <c r="A382" s="98"/>
    </row>
    <row r="383" spans="1:10" x14ac:dyDescent="0.3">
      <c r="A383" s="98"/>
    </row>
    <row r="384" spans="1:10" x14ac:dyDescent="0.3">
      <c r="A384" s="98"/>
    </row>
    <row r="385" spans="1:10" x14ac:dyDescent="0.3">
      <c r="A385" s="98"/>
    </row>
    <row r="386" spans="1:10" x14ac:dyDescent="0.3">
      <c r="A386" s="98"/>
    </row>
    <row r="387" spans="1:10" x14ac:dyDescent="0.3">
      <c r="A387" s="94"/>
      <c r="B387" s="85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98"/>
    </row>
    <row r="389" spans="1:10" x14ac:dyDescent="0.3">
      <c r="A389" s="98"/>
    </row>
    <row r="390" spans="1:10" x14ac:dyDescent="0.3">
      <c r="A390" s="98"/>
    </row>
    <row r="391" spans="1:10" x14ac:dyDescent="0.3">
      <c r="A391" s="98"/>
    </row>
    <row r="392" spans="1:10" x14ac:dyDescent="0.3">
      <c r="A392" s="98"/>
    </row>
    <row r="393" spans="1:10" x14ac:dyDescent="0.3">
      <c r="A393" s="98"/>
    </row>
    <row r="394" spans="1:10" x14ac:dyDescent="0.3">
      <c r="A394" s="98"/>
    </row>
    <row r="395" spans="1:10" x14ac:dyDescent="0.3">
      <c r="A395" s="98"/>
    </row>
    <row r="396" spans="1:10" x14ac:dyDescent="0.3">
      <c r="A396" s="98"/>
    </row>
    <row r="397" spans="1:10" x14ac:dyDescent="0.3">
      <c r="A397" s="98"/>
    </row>
    <row r="398" spans="1:10" x14ac:dyDescent="0.3">
      <c r="A398" s="98"/>
    </row>
    <row r="399" spans="1:10" x14ac:dyDescent="0.3">
      <c r="A399" s="98"/>
    </row>
    <row r="400" spans="1:10" x14ac:dyDescent="0.3">
      <c r="A400" s="98"/>
    </row>
    <row r="401" spans="1:1" x14ac:dyDescent="0.3">
      <c r="A401" s="98"/>
    </row>
    <row r="402" spans="1:1" x14ac:dyDescent="0.3">
      <c r="A402" s="98"/>
    </row>
    <row r="403" spans="1:1" x14ac:dyDescent="0.3">
      <c r="A403" s="94"/>
    </row>
    <row r="404" spans="1:1" x14ac:dyDescent="0.3">
      <c r="A404" s="98"/>
    </row>
    <row r="405" spans="1:1" x14ac:dyDescent="0.3">
      <c r="A405" s="98"/>
    </row>
    <row r="406" spans="1:1" x14ac:dyDescent="0.3">
      <c r="A406" s="98"/>
    </row>
    <row r="407" spans="1:1" x14ac:dyDescent="0.3">
      <c r="A407" s="98"/>
    </row>
    <row r="408" spans="1:1" x14ac:dyDescent="0.3">
      <c r="A408" s="98"/>
    </row>
    <row r="409" spans="1:1" x14ac:dyDescent="0.3">
      <c r="A409" s="98"/>
    </row>
    <row r="410" spans="1:1" x14ac:dyDescent="0.3">
      <c r="A410" s="98"/>
    </row>
    <row r="411" spans="1:1" x14ac:dyDescent="0.3">
      <c r="A411" s="98"/>
    </row>
    <row r="412" spans="1:1" x14ac:dyDescent="0.3">
      <c r="A412" s="98"/>
    </row>
    <row r="413" spans="1:1" x14ac:dyDescent="0.3">
      <c r="A413" s="98"/>
    </row>
    <row r="414" spans="1:1" x14ac:dyDescent="0.3">
      <c r="A414" s="98"/>
    </row>
    <row r="415" spans="1:1" x14ac:dyDescent="0.3">
      <c r="A415" s="98"/>
    </row>
    <row r="416" spans="1:1" x14ac:dyDescent="0.3">
      <c r="A416" s="98"/>
    </row>
    <row r="417" spans="1:1" x14ac:dyDescent="0.3">
      <c r="A417" s="98"/>
    </row>
    <row r="418" spans="1:1" x14ac:dyDescent="0.3">
      <c r="A418" s="94"/>
    </row>
  </sheetData>
  <mergeCells count="7">
    <mergeCell ref="A2:L2"/>
    <mergeCell ref="A4:L4"/>
    <mergeCell ref="A10:A12"/>
    <mergeCell ref="B10:B12"/>
    <mergeCell ref="C10:C12"/>
    <mergeCell ref="E10:I10"/>
    <mergeCell ref="A3:L3"/>
  </mergeCells>
  <pageMargins left="0.54" right="0" top="1.1811023622047245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P435"/>
  <sheetViews>
    <sheetView view="pageBreakPreview" topLeftCell="A19" zoomScale="110" zoomScaleNormal="100" zoomScaleSheetLayoutView="110" workbookViewId="0">
      <selection activeCell="C112" sqref="C112"/>
    </sheetView>
  </sheetViews>
  <sheetFormatPr defaultColWidth="9.109375" defaultRowHeight="15.6" x14ac:dyDescent="0.3"/>
  <cols>
    <col min="1" max="1" width="4.5546875" style="103" customWidth="1"/>
    <col min="2" max="2" width="22.109375" style="14" customWidth="1"/>
    <col min="3" max="3" width="18.88671875" style="103" customWidth="1"/>
    <col min="4" max="4" width="17.6640625" style="103" customWidth="1"/>
    <col min="5" max="5" width="8.33203125" style="103" customWidth="1"/>
    <col min="6" max="6" width="7.88671875" style="103" customWidth="1"/>
    <col min="7" max="9" width="8.44140625" style="103" customWidth="1"/>
    <col min="10" max="10" width="10" style="103" customWidth="1"/>
    <col min="11" max="11" width="19.6640625" style="103" customWidth="1"/>
    <col min="12" max="12" width="13.109375" style="103" customWidth="1"/>
    <col min="13" max="13" width="17.88671875" style="103" customWidth="1"/>
    <col min="14" max="16384" width="9.109375" style="103"/>
  </cols>
  <sheetData>
    <row r="1" spans="1:16" s="662" customFormat="1" ht="18" x14ac:dyDescent="0.35">
      <c r="A1" s="621"/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 t="s">
        <v>945</v>
      </c>
      <c r="M1" s="621"/>
      <c r="N1" s="621"/>
      <c r="O1" s="621"/>
      <c r="P1" s="621"/>
    </row>
    <row r="2" spans="1:16" s="662" customFormat="1" ht="18" x14ac:dyDescent="0.35">
      <c r="A2" s="803" t="s">
        <v>10</v>
      </c>
      <c r="B2" s="803"/>
      <c r="C2" s="803"/>
      <c r="D2" s="803"/>
      <c r="E2" s="803"/>
      <c r="F2" s="803"/>
      <c r="G2" s="803"/>
      <c r="H2" s="803"/>
      <c r="I2" s="803"/>
      <c r="J2" s="803"/>
      <c r="K2" s="803"/>
      <c r="L2" s="803"/>
      <c r="M2" s="621"/>
      <c r="N2" s="621"/>
      <c r="O2" s="621"/>
      <c r="P2" s="621"/>
    </row>
    <row r="3" spans="1:16" s="662" customFormat="1" ht="18" x14ac:dyDescent="0.35">
      <c r="A3" s="803" t="s">
        <v>952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621"/>
      <c r="N3" s="621"/>
      <c r="O3" s="621"/>
      <c r="P3" s="621"/>
    </row>
    <row r="4" spans="1:16" s="662" customFormat="1" ht="18" x14ac:dyDescent="0.35">
      <c r="A4" s="803" t="s">
        <v>15</v>
      </c>
      <c r="B4" s="803"/>
      <c r="C4" s="803"/>
      <c r="D4" s="803"/>
      <c r="E4" s="803"/>
      <c r="F4" s="803"/>
      <c r="G4" s="803"/>
      <c r="H4" s="803"/>
      <c r="I4" s="803"/>
      <c r="J4" s="803"/>
      <c r="K4" s="803"/>
      <c r="L4" s="803"/>
      <c r="M4" s="621"/>
      <c r="N4" s="621"/>
      <c r="O4" s="621"/>
      <c r="P4" s="621"/>
    </row>
    <row r="5" spans="1:16" s="774" customFormat="1" ht="18" x14ac:dyDescent="0.35">
      <c r="M5" s="621"/>
      <c r="N5" s="621"/>
      <c r="O5" s="621"/>
      <c r="P5" s="621"/>
    </row>
    <row r="6" spans="1:16" s="605" customFormat="1" ht="18" x14ac:dyDescent="0.35">
      <c r="B6" s="606"/>
      <c r="L6" s="624"/>
    </row>
    <row r="7" spans="1:16" s="605" customFormat="1" ht="18" x14ac:dyDescent="0.35">
      <c r="A7" s="606" t="s">
        <v>105</v>
      </c>
      <c r="B7" s="606"/>
      <c r="C7" s="606"/>
      <c r="D7" s="606"/>
    </row>
    <row r="8" spans="1:16" s="605" customFormat="1" ht="18" x14ac:dyDescent="0.35">
      <c r="A8" s="606" t="s">
        <v>104</v>
      </c>
      <c r="B8" s="606"/>
      <c r="C8" s="606"/>
      <c r="D8" s="606"/>
    </row>
    <row r="9" spans="1:16" s="605" customFormat="1" ht="18" x14ac:dyDescent="0.35">
      <c r="B9" s="663" t="s">
        <v>103</v>
      </c>
    </row>
    <row r="10" spans="1:16" s="605" customFormat="1" ht="18" x14ac:dyDescent="0.35">
      <c r="B10" s="606" t="s">
        <v>232</v>
      </c>
    </row>
    <row r="11" spans="1:16" s="146" customFormat="1" x14ac:dyDescent="0.3">
      <c r="A11" s="819" t="s">
        <v>0</v>
      </c>
      <c r="B11" s="822" t="s">
        <v>9</v>
      </c>
      <c r="C11" s="825" t="s">
        <v>5</v>
      </c>
      <c r="D11" s="143" t="s">
        <v>1</v>
      </c>
      <c r="E11" s="828" t="s">
        <v>947</v>
      </c>
      <c r="F11" s="828"/>
      <c r="G11" s="828"/>
      <c r="H11" s="828"/>
      <c r="I11" s="829"/>
      <c r="J11" s="144" t="s">
        <v>6</v>
      </c>
      <c r="K11" s="145" t="s">
        <v>8</v>
      </c>
      <c r="L11" s="143" t="s">
        <v>14</v>
      </c>
    </row>
    <row r="12" spans="1:16" s="146" customFormat="1" x14ac:dyDescent="0.3">
      <c r="A12" s="820"/>
      <c r="B12" s="823"/>
      <c r="C12" s="826"/>
      <c r="D12" s="147" t="s">
        <v>2</v>
      </c>
      <c r="E12" s="148">
        <v>2561</v>
      </c>
      <c r="F12" s="143">
        <v>2562</v>
      </c>
      <c r="G12" s="148">
        <v>2563</v>
      </c>
      <c r="H12" s="143">
        <v>2564</v>
      </c>
      <c r="I12" s="143">
        <v>2565</v>
      </c>
      <c r="J12" s="149" t="s">
        <v>7</v>
      </c>
      <c r="K12" s="150" t="s">
        <v>3</v>
      </c>
      <c r="L12" s="147" t="s">
        <v>13</v>
      </c>
    </row>
    <row r="13" spans="1:16" s="146" customFormat="1" x14ac:dyDescent="0.3">
      <c r="A13" s="821"/>
      <c r="B13" s="824"/>
      <c r="C13" s="827"/>
      <c r="D13" s="151"/>
      <c r="E13" s="152" t="s">
        <v>4</v>
      </c>
      <c r="F13" s="151" t="s">
        <v>4</v>
      </c>
      <c r="G13" s="152" t="s">
        <v>4</v>
      </c>
      <c r="H13" s="151" t="s">
        <v>4</v>
      </c>
      <c r="I13" s="151" t="s">
        <v>4</v>
      </c>
      <c r="J13" s="153"/>
      <c r="K13" s="154"/>
      <c r="L13" s="151"/>
    </row>
    <row r="14" spans="1:16" x14ac:dyDescent="0.3">
      <c r="A14" s="10">
        <v>1</v>
      </c>
      <c r="B14" s="54" t="s">
        <v>869</v>
      </c>
      <c r="C14" s="54" t="s">
        <v>233</v>
      </c>
      <c r="D14" s="32" t="s">
        <v>717</v>
      </c>
      <c r="E14" s="155">
        <v>50000</v>
      </c>
      <c r="F14" s="155">
        <v>50000</v>
      </c>
      <c r="G14" s="155">
        <v>50000</v>
      </c>
      <c r="H14" s="155">
        <v>50000</v>
      </c>
      <c r="I14" s="155">
        <v>50000</v>
      </c>
      <c r="J14" s="142" t="s">
        <v>23</v>
      </c>
      <c r="K14" s="54" t="s">
        <v>241</v>
      </c>
      <c r="L14" s="32" t="s">
        <v>1058</v>
      </c>
    </row>
    <row r="15" spans="1:16" x14ac:dyDescent="0.3">
      <c r="A15" s="10"/>
      <c r="B15" s="54" t="s">
        <v>2067</v>
      </c>
      <c r="C15" s="54" t="s">
        <v>234</v>
      </c>
      <c r="D15" s="32" t="s">
        <v>73</v>
      </c>
      <c r="E15" s="156" t="s">
        <v>133</v>
      </c>
      <c r="F15" s="156" t="s">
        <v>133</v>
      </c>
      <c r="G15" s="156" t="s">
        <v>133</v>
      </c>
      <c r="H15" s="156" t="s">
        <v>133</v>
      </c>
      <c r="I15" s="156" t="s">
        <v>133</v>
      </c>
      <c r="J15" s="142" t="s">
        <v>235</v>
      </c>
      <c r="K15" s="54" t="s">
        <v>242</v>
      </c>
      <c r="L15" s="32"/>
    </row>
    <row r="16" spans="1:16" x14ac:dyDescent="0.3">
      <c r="A16" s="10"/>
      <c r="B16" s="54" t="s">
        <v>2066</v>
      </c>
      <c r="C16" s="54" t="s">
        <v>235</v>
      </c>
      <c r="D16" s="32"/>
      <c r="E16" s="156"/>
      <c r="F16" s="156"/>
      <c r="G16" s="156"/>
      <c r="H16" s="156"/>
      <c r="I16" s="156"/>
      <c r="J16" s="142" t="s">
        <v>132</v>
      </c>
      <c r="K16" s="54"/>
      <c r="L16" s="32"/>
    </row>
    <row r="17" spans="1:12" x14ac:dyDescent="0.3">
      <c r="A17" s="2"/>
      <c r="B17" s="59"/>
      <c r="C17" s="59"/>
      <c r="D17" s="61"/>
      <c r="E17" s="157"/>
      <c r="F17" s="157"/>
      <c r="G17" s="157"/>
      <c r="H17" s="157"/>
      <c r="I17" s="157"/>
      <c r="J17" s="158"/>
      <c r="K17" s="59"/>
      <c r="L17" s="61"/>
    </row>
    <row r="18" spans="1:12" x14ac:dyDescent="0.3">
      <c r="A18" s="10">
        <v>2</v>
      </c>
      <c r="B18" s="57" t="s">
        <v>708</v>
      </c>
      <c r="C18" s="54" t="s">
        <v>233</v>
      </c>
      <c r="D18" s="32" t="s">
        <v>717</v>
      </c>
      <c r="E18" s="155">
        <v>50000</v>
      </c>
      <c r="F18" s="155">
        <v>50000</v>
      </c>
      <c r="G18" s="155">
        <v>50000</v>
      </c>
      <c r="H18" s="155">
        <v>50000</v>
      </c>
      <c r="I18" s="155">
        <v>50000</v>
      </c>
      <c r="J18" s="142" t="s">
        <v>23</v>
      </c>
      <c r="K18" s="54" t="s">
        <v>243</v>
      </c>
      <c r="L18" s="32" t="s">
        <v>1058</v>
      </c>
    </row>
    <row r="19" spans="1:12" x14ac:dyDescent="0.3">
      <c r="A19" s="10"/>
      <c r="B19" s="57" t="s">
        <v>709</v>
      </c>
      <c r="C19" s="54" t="s">
        <v>237</v>
      </c>
      <c r="D19" s="32" t="s">
        <v>73</v>
      </c>
      <c r="E19" s="156" t="s">
        <v>133</v>
      </c>
      <c r="F19" s="156" t="s">
        <v>133</v>
      </c>
      <c r="G19" s="156" t="s">
        <v>133</v>
      </c>
      <c r="H19" s="156" t="s">
        <v>133</v>
      </c>
      <c r="I19" s="156" t="s">
        <v>133</v>
      </c>
      <c r="J19" s="142" t="s">
        <v>235</v>
      </c>
      <c r="K19" s="54" t="s">
        <v>244</v>
      </c>
      <c r="L19" s="32"/>
    </row>
    <row r="20" spans="1:12" x14ac:dyDescent="0.3">
      <c r="A20" s="10"/>
      <c r="B20" s="57"/>
      <c r="C20" s="54" t="s">
        <v>235</v>
      </c>
      <c r="D20" s="32"/>
      <c r="E20" s="156"/>
      <c r="F20" s="156"/>
      <c r="G20" s="156"/>
      <c r="H20" s="156"/>
      <c r="I20" s="156"/>
      <c r="J20" s="142" t="s">
        <v>132</v>
      </c>
      <c r="K20" s="54"/>
      <c r="L20" s="32"/>
    </row>
    <row r="21" spans="1:12" x14ac:dyDescent="0.3">
      <c r="A21" s="2"/>
      <c r="B21" s="59"/>
      <c r="C21" s="63"/>
      <c r="D21" s="61"/>
      <c r="E21" s="159"/>
      <c r="F21" s="159"/>
      <c r="G21" s="159"/>
      <c r="H21" s="159"/>
      <c r="I21" s="159"/>
      <c r="J21" s="158"/>
      <c r="K21" s="59"/>
      <c r="L21" s="61"/>
    </row>
    <row r="22" spans="1:12" x14ac:dyDescent="0.3">
      <c r="A22" s="64">
        <v>3</v>
      </c>
      <c r="B22" s="160" t="s">
        <v>710</v>
      </c>
      <c r="C22" s="160" t="s">
        <v>238</v>
      </c>
      <c r="D22" s="161" t="s">
        <v>717</v>
      </c>
      <c r="E22" s="162">
        <v>20000</v>
      </c>
      <c r="F22" s="162">
        <v>20000</v>
      </c>
      <c r="G22" s="162">
        <v>20000</v>
      </c>
      <c r="H22" s="162">
        <v>20000</v>
      </c>
      <c r="I22" s="162">
        <v>20000</v>
      </c>
      <c r="J22" s="163" t="s">
        <v>23</v>
      </c>
      <c r="K22" s="160" t="s">
        <v>719</v>
      </c>
      <c r="L22" s="32" t="s">
        <v>1058</v>
      </c>
    </row>
    <row r="23" spans="1:12" x14ac:dyDescent="0.3">
      <c r="A23" s="10"/>
      <c r="B23" s="57" t="s">
        <v>2068</v>
      </c>
      <c r="C23" s="54" t="s">
        <v>239</v>
      </c>
      <c r="D23" s="32" t="s">
        <v>73</v>
      </c>
      <c r="E23" s="156" t="s">
        <v>133</v>
      </c>
      <c r="F23" s="156" t="s">
        <v>133</v>
      </c>
      <c r="G23" s="156" t="s">
        <v>133</v>
      </c>
      <c r="H23" s="156" t="s">
        <v>133</v>
      </c>
      <c r="I23" s="156" t="s">
        <v>133</v>
      </c>
      <c r="J23" s="142" t="s">
        <v>235</v>
      </c>
      <c r="K23" s="54" t="s">
        <v>720</v>
      </c>
      <c r="L23" s="32"/>
    </row>
    <row r="24" spans="1:12" x14ac:dyDescent="0.3">
      <c r="A24" s="10"/>
      <c r="B24" s="57" t="s">
        <v>2069</v>
      </c>
      <c r="C24" s="54" t="s">
        <v>240</v>
      </c>
      <c r="D24" s="32"/>
      <c r="E24" s="155"/>
      <c r="F24" s="155"/>
      <c r="G24" s="155"/>
      <c r="H24" s="155"/>
      <c r="I24" s="155"/>
      <c r="J24" s="142" t="s">
        <v>132</v>
      </c>
      <c r="K24" s="54"/>
      <c r="L24" s="32"/>
    </row>
    <row r="25" spans="1:12" x14ac:dyDescent="0.3">
      <c r="A25" s="2"/>
      <c r="B25" s="59"/>
      <c r="C25" s="59"/>
      <c r="D25" s="61"/>
      <c r="E25" s="159"/>
      <c r="F25" s="164"/>
      <c r="G25" s="52"/>
      <c r="H25" s="53"/>
      <c r="I25" s="52"/>
      <c r="J25" s="6"/>
      <c r="K25" s="59"/>
      <c r="L25" s="61"/>
    </row>
    <row r="26" spans="1:12" x14ac:dyDescent="0.3">
      <c r="A26" s="10">
        <v>4</v>
      </c>
      <c r="B26" s="54" t="s">
        <v>2070</v>
      </c>
      <c r="C26" s="54" t="s">
        <v>245</v>
      </c>
      <c r="D26" s="32" t="s">
        <v>717</v>
      </c>
      <c r="E26" s="155">
        <v>20000</v>
      </c>
      <c r="F26" s="155">
        <v>20000</v>
      </c>
      <c r="G26" s="155">
        <v>20000</v>
      </c>
      <c r="H26" s="155">
        <v>20000</v>
      </c>
      <c r="I26" s="155">
        <v>20000</v>
      </c>
      <c r="J26" s="142" t="s">
        <v>23</v>
      </c>
      <c r="K26" s="54" t="s">
        <v>247</v>
      </c>
      <c r="L26" s="32" t="s">
        <v>1058</v>
      </c>
    </row>
    <row r="27" spans="1:12" x14ac:dyDescent="0.3">
      <c r="A27" s="10"/>
      <c r="B27" s="11" t="s">
        <v>865</v>
      </c>
      <c r="C27" s="11" t="s">
        <v>246</v>
      </c>
      <c r="D27" s="32" t="s">
        <v>73</v>
      </c>
      <c r="E27" s="156" t="s">
        <v>133</v>
      </c>
      <c r="F27" s="156" t="s">
        <v>133</v>
      </c>
      <c r="G27" s="156" t="s">
        <v>133</v>
      </c>
      <c r="H27" s="156" t="s">
        <v>133</v>
      </c>
      <c r="I27" s="156" t="s">
        <v>133</v>
      </c>
      <c r="J27" s="142" t="s">
        <v>235</v>
      </c>
      <c r="K27" s="11" t="s">
        <v>248</v>
      </c>
      <c r="L27" s="32"/>
    </row>
    <row r="28" spans="1:12" x14ac:dyDescent="0.3">
      <c r="A28" s="10"/>
      <c r="B28" s="11"/>
      <c r="C28" s="11" t="s">
        <v>235</v>
      </c>
      <c r="D28" s="10"/>
      <c r="E28" s="165"/>
      <c r="F28" s="165"/>
      <c r="G28" s="165"/>
      <c r="H28" s="165"/>
      <c r="I28" s="165"/>
      <c r="J28" s="142" t="s">
        <v>132</v>
      </c>
      <c r="K28" s="11"/>
      <c r="L28" s="10"/>
    </row>
    <row r="29" spans="1:12" x14ac:dyDescent="0.3">
      <c r="A29" s="2"/>
      <c r="B29" s="3"/>
      <c r="C29" s="3"/>
      <c r="D29" s="2"/>
      <c r="E29" s="9"/>
      <c r="F29" s="9"/>
      <c r="G29" s="9"/>
      <c r="H29" s="9"/>
      <c r="I29" s="9"/>
      <c r="J29" s="6"/>
      <c r="K29" s="3"/>
      <c r="L29" s="2"/>
    </row>
    <row r="30" spans="1:12" s="138" customFormat="1" ht="18" x14ac:dyDescent="0.35">
      <c r="A30" s="68"/>
      <c r="B30" s="69"/>
      <c r="C30" s="69"/>
      <c r="D30" s="68"/>
      <c r="E30" s="702">
        <f>SUM(E14:E29)</f>
        <v>140000</v>
      </c>
      <c r="F30" s="702">
        <f>SUM(F14:F29)</f>
        <v>140000</v>
      </c>
      <c r="G30" s="702">
        <f>SUM(G14:G29)</f>
        <v>140000</v>
      </c>
      <c r="H30" s="702">
        <f>SUM(H14:H29)</f>
        <v>140000</v>
      </c>
      <c r="I30" s="702">
        <f>SUM(I14:I29)</f>
        <v>140000</v>
      </c>
      <c r="J30" s="71"/>
      <c r="K30" s="69"/>
      <c r="L30" s="625">
        <v>62</v>
      </c>
    </row>
    <row r="31" spans="1:12" s="146" customFormat="1" x14ac:dyDescent="0.3">
      <c r="A31" s="819" t="s">
        <v>0</v>
      </c>
      <c r="B31" s="822" t="s">
        <v>9</v>
      </c>
      <c r="C31" s="825" t="s">
        <v>5</v>
      </c>
      <c r="D31" s="143" t="s">
        <v>1</v>
      </c>
      <c r="E31" s="828" t="s">
        <v>947</v>
      </c>
      <c r="F31" s="828"/>
      <c r="G31" s="828"/>
      <c r="H31" s="828"/>
      <c r="I31" s="829"/>
      <c r="J31" s="216" t="s">
        <v>6</v>
      </c>
      <c r="K31" s="145" t="s">
        <v>8</v>
      </c>
      <c r="L31" s="143" t="s">
        <v>14</v>
      </c>
    </row>
    <row r="32" spans="1:12" s="146" customFormat="1" x14ac:dyDescent="0.3">
      <c r="A32" s="820"/>
      <c r="B32" s="823"/>
      <c r="C32" s="826"/>
      <c r="D32" s="147" t="s">
        <v>2</v>
      </c>
      <c r="E32" s="215">
        <v>2561</v>
      </c>
      <c r="F32" s="143">
        <v>2562</v>
      </c>
      <c r="G32" s="215">
        <v>2563</v>
      </c>
      <c r="H32" s="143">
        <v>2564</v>
      </c>
      <c r="I32" s="143">
        <v>2565</v>
      </c>
      <c r="J32" s="149" t="s">
        <v>7</v>
      </c>
      <c r="K32" s="150" t="s">
        <v>3</v>
      </c>
      <c r="L32" s="147" t="s">
        <v>13</v>
      </c>
    </row>
    <row r="33" spans="1:12" s="146" customFormat="1" x14ac:dyDescent="0.3">
      <c r="A33" s="821"/>
      <c r="B33" s="824"/>
      <c r="C33" s="827"/>
      <c r="D33" s="151"/>
      <c r="E33" s="152" t="s">
        <v>4</v>
      </c>
      <c r="F33" s="151" t="s">
        <v>4</v>
      </c>
      <c r="G33" s="152" t="s">
        <v>4</v>
      </c>
      <c r="H33" s="151" t="s">
        <v>4</v>
      </c>
      <c r="I33" s="151" t="s">
        <v>4</v>
      </c>
      <c r="J33" s="153"/>
      <c r="K33" s="154"/>
      <c r="L33" s="151"/>
    </row>
    <row r="34" spans="1:12" x14ac:dyDescent="0.3">
      <c r="A34" s="20">
        <v>5</v>
      </c>
      <c r="B34" s="110" t="s">
        <v>2071</v>
      </c>
      <c r="C34" s="110" t="s">
        <v>255</v>
      </c>
      <c r="D34" s="168" t="s">
        <v>249</v>
      </c>
      <c r="E34" s="51">
        <v>30000</v>
      </c>
      <c r="F34" s="51">
        <v>30000</v>
      </c>
      <c r="G34" s="51">
        <v>30000</v>
      </c>
      <c r="H34" s="51">
        <v>30000</v>
      </c>
      <c r="I34" s="51">
        <v>30000</v>
      </c>
      <c r="J34" s="142" t="s">
        <v>218</v>
      </c>
      <c r="K34" s="110" t="s">
        <v>251</v>
      </c>
      <c r="L34" s="32" t="s">
        <v>1058</v>
      </c>
    </row>
    <row r="35" spans="1:12" x14ac:dyDescent="0.3">
      <c r="A35" s="20"/>
      <c r="B35" s="110" t="s">
        <v>2072</v>
      </c>
      <c r="C35" s="110" t="s">
        <v>256</v>
      </c>
      <c r="D35" s="168" t="s">
        <v>250</v>
      </c>
      <c r="E35" s="165" t="s">
        <v>133</v>
      </c>
      <c r="F35" s="165" t="s">
        <v>133</v>
      </c>
      <c r="G35" s="165" t="s">
        <v>133</v>
      </c>
      <c r="H35" s="165" t="s">
        <v>133</v>
      </c>
      <c r="I35" s="165" t="s">
        <v>133</v>
      </c>
      <c r="J35" s="142" t="s">
        <v>231</v>
      </c>
      <c r="K35" s="110" t="s">
        <v>252</v>
      </c>
      <c r="L35" s="20"/>
    </row>
    <row r="36" spans="1:12" x14ac:dyDescent="0.3">
      <c r="A36" s="20"/>
      <c r="B36" s="110"/>
      <c r="C36" s="110" t="s">
        <v>257</v>
      </c>
      <c r="D36" s="168" t="s">
        <v>220</v>
      </c>
      <c r="E36" s="57"/>
      <c r="F36" s="1"/>
      <c r="G36" s="13"/>
      <c r="H36" s="142"/>
      <c r="I36" s="142"/>
      <c r="J36" s="142" t="s">
        <v>9</v>
      </c>
      <c r="K36" s="110" t="s">
        <v>253</v>
      </c>
      <c r="L36" s="20"/>
    </row>
    <row r="37" spans="1:12" x14ac:dyDescent="0.3">
      <c r="A37" s="110"/>
      <c r="B37" s="110"/>
      <c r="C37" s="110" t="s">
        <v>258</v>
      </c>
      <c r="D37" s="168"/>
      <c r="E37" s="57"/>
      <c r="F37" s="1"/>
      <c r="G37" s="13"/>
      <c r="H37" s="142"/>
      <c r="I37" s="142"/>
      <c r="J37" s="142"/>
      <c r="K37" s="110" t="s">
        <v>254</v>
      </c>
      <c r="L37" s="20"/>
    </row>
    <row r="38" spans="1:12" x14ac:dyDescent="0.3">
      <c r="A38" s="110"/>
      <c r="B38" s="110"/>
      <c r="C38" s="110" t="s">
        <v>260</v>
      </c>
      <c r="D38" s="168"/>
      <c r="E38" s="57"/>
      <c r="F38" s="1"/>
      <c r="G38" s="13"/>
      <c r="H38" s="142"/>
      <c r="I38" s="142"/>
      <c r="J38" s="142"/>
      <c r="K38" s="169"/>
      <c r="L38" s="22"/>
    </row>
    <row r="39" spans="1:12" x14ac:dyDescent="0.3">
      <c r="A39" s="113"/>
      <c r="B39" s="113"/>
      <c r="C39" s="113" t="s">
        <v>259</v>
      </c>
      <c r="D39" s="170"/>
      <c r="E39" s="57"/>
      <c r="F39" s="1"/>
      <c r="G39" s="13"/>
      <c r="H39" s="142"/>
      <c r="I39" s="142"/>
      <c r="J39" s="6"/>
      <c r="K39" s="171"/>
      <c r="L39" s="26"/>
    </row>
    <row r="40" spans="1:12" x14ac:dyDescent="0.3">
      <c r="A40" s="35">
        <v>6</v>
      </c>
      <c r="B40" s="31" t="s">
        <v>261</v>
      </c>
      <c r="C40" s="31" t="s">
        <v>715</v>
      </c>
      <c r="D40" s="32" t="s">
        <v>718</v>
      </c>
      <c r="E40" s="172">
        <v>30000</v>
      </c>
      <c r="F40" s="172">
        <v>30000</v>
      </c>
      <c r="G40" s="172">
        <v>30000</v>
      </c>
      <c r="H40" s="172">
        <v>30000</v>
      </c>
      <c r="I40" s="172">
        <v>30000</v>
      </c>
      <c r="J40" s="35" t="s">
        <v>23</v>
      </c>
      <c r="K40" s="31" t="s">
        <v>721</v>
      </c>
      <c r="L40" s="32" t="s">
        <v>1058</v>
      </c>
    </row>
    <row r="41" spans="1:12" x14ac:dyDescent="0.3">
      <c r="A41" s="35"/>
      <c r="B41" s="31" t="s">
        <v>262</v>
      </c>
      <c r="C41" s="31" t="s">
        <v>716</v>
      </c>
      <c r="D41" s="32" t="s">
        <v>73</v>
      </c>
      <c r="E41" s="173" t="s">
        <v>133</v>
      </c>
      <c r="F41" s="173" t="s">
        <v>133</v>
      </c>
      <c r="G41" s="173" t="s">
        <v>133</v>
      </c>
      <c r="H41" s="173" t="s">
        <v>133</v>
      </c>
      <c r="I41" s="173" t="s">
        <v>133</v>
      </c>
      <c r="J41" s="35" t="s">
        <v>263</v>
      </c>
      <c r="K41" s="31" t="s">
        <v>722</v>
      </c>
      <c r="L41" s="35"/>
    </row>
    <row r="42" spans="1:12" x14ac:dyDescent="0.3">
      <c r="A42" s="35"/>
      <c r="B42" s="31"/>
      <c r="C42" s="31"/>
      <c r="D42" s="35"/>
      <c r="E42" s="35"/>
      <c r="F42" s="35"/>
      <c r="G42" s="35"/>
      <c r="H42" s="35"/>
      <c r="I42" s="35"/>
      <c r="J42" s="7" t="s">
        <v>264</v>
      </c>
      <c r="K42" s="31"/>
      <c r="L42" s="120"/>
    </row>
    <row r="43" spans="1:12" x14ac:dyDescent="0.3">
      <c r="A43" s="8"/>
      <c r="B43" s="121"/>
      <c r="C43" s="121"/>
      <c r="D43" s="8"/>
      <c r="E43" s="8"/>
      <c r="F43" s="8"/>
      <c r="G43" s="8"/>
      <c r="H43" s="8"/>
      <c r="I43" s="8"/>
      <c r="J43" s="8"/>
      <c r="K43" s="121"/>
      <c r="L43" s="130"/>
    </row>
    <row r="44" spans="1:12" x14ac:dyDescent="0.3">
      <c r="A44" s="35">
        <v>7</v>
      </c>
      <c r="B44" s="31" t="s">
        <v>265</v>
      </c>
      <c r="C44" s="31" t="s">
        <v>267</v>
      </c>
      <c r="D44" s="35" t="s">
        <v>136</v>
      </c>
      <c r="E44" s="174">
        <v>10000</v>
      </c>
      <c r="F44" s="174">
        <v>10000</v>
      </c>
      <c r="G44" s="174">
        <v>10000</v>
      </c>
      <c r="H44" s="174">
        <v>10000</v>
      </c>
      <c r="I44" s="174">
        <v>10000</v>
      </c>
      <c r="J44" s="7" t="s">
        <v>218</v>
      </c>
      <c r="K44" s="31" t="s">
        <v>719</v>
      </c>
      <c r="L44" s="32" t="s">
        <v>1058</v>
      </c>
    </row>
    <row r="45" spans="1:12" x14ac:dyDescent="0.3">
      <c r="A45" s="35"/>
      <c r="B45" s="31" t="s">
        <v>266</v>
      </c>
      <c r="C45" s="31" t="s">
        <v>268</v>
      </c>
      <c r="D45" s="175"/>
      <c r="E45" s="173" t="s">
        <v>133</v>
      </c>
      <c r="F45" s="173" t="s">
        <v>133</v>
      </c>
      <c r="G45" s="173" t="s">
        <v>133</v>
      </c>
      <c r="H45" s="173" t="s">
        <v>133</v>
      </c>
      <c r="I45" s="173" t="s">
        <v>133</v>
      </c>
      <c r="J45" s="35" t="s">
        <v>231</v>
      </c>
      <c r="K45" s="31" t="s">
        <v>723</v>
      </c>
      <c r="L45" s="120"/>
    </row>
    <row r="46" spans="1:12" x14ac:dyDescent="0.3">
      <c r="A46" s="35"/>
      <c r="B46" s="31" t="s">
        <v>236</v>
      </c>
      <c r="C46" s="31" t="s">
        <v>269</v>
      </c>
      <c r="D46" s="176"/>
      <c r="E46" s="35"/>
      <c r="F46" s="35"/>
      <c r="G46" s="35"/>
      <c r="H46" s="35"/>
      <c r="I46" s="35"/>
      <c r="J46" s="35" t="s">
        <v>9</v>
      </c>
      <c r="K46" s="31" t="s">
        <v>724</v>
      </c>
      <c r="L46" s="35"/>
    </row>
    <row r="47" spans="1:12" x14ac:dyDescent="0.3">
      <c r="A47" s="8"/>
      <c r="B47" s="121"/>
      <c r="C47" s="121"/>
      <c r="D47" s="8"/>
      <c r="E47" s="177"/>
      <c r="F47" s="8"/>
      <c r="G47" s="8"/>
      <c r="H47" s="177"/>
      <c r="I47" s="177"/>
      <c r="J47" s="177"/>
      <c r="K47" s="121" t="s">
        <v>725</v>
      </c>
      <c r="L47" s="130"/>
    </row>
    <row r="48" spans="1:12" x14ac:dyDescent="0.3">
      <c r="A48" s="17">
        <v>8</v>
      </c>
      <c r="B48" s="106" t="s">
        <v>1947</v>
      </c>
      <c r="C48" s="106" t="s">
        <v>270</v>
      </c>
      <c r="D48" s="106" t="s">
        <v>271</v>
      </c>
      <c r="E48" s="108">
        <v>40000</v>
      </c>
      <c r="F48" s="108">
        <v>40000</v>
      </c>
      <c r="G48" s="108">
        <v>40000</v>
      </c>
      <c r="H48" s="108">
        <v>40000</v>
      </c>
      <c r="I48" s="108">
        <v>40000</v>
      </c>
      <c r="J48" s="56" t="s">
        <v>23</v>
      </c>
      <c r="K48" s="106" t="s">
        <v>277</v>
      </c>
      <c r="L48" s="32" t="s">
        <v>1058</v>
      </c>
    </row>
    <row r="49" spans="1:12" x14ac:dyDescent="0.3">
      <c r="A49" s="110"/>
      <c r="B49" s="110"/>
      <c r="C49" s="110" t="s">
        <v>272</v>
      </c>
      <c r="D49" s="110" t="s">
        <v>273</v>
      </c>
      <c r="E49" s="33" t="s">
        <v>133</v>
      </c>
      <c r="F49" s="33" t="s">
        <v>133</v>
      </c>
      <c r="G49" s="33" t="s">
        <v>133</v>
      </c>
      <c r="H49" s="33" t="s">
        <v>133</v>
      </c>
      <c r="I49" s="33" t="s">
        <v>133</v>
      </c>
      <c r="J49" s="13" t="s">
        <v>235</v>
      </c>
      <c r="K49" s="110" t="s">
        <v>278</v>
      </c>
      <c r="L49" s="20"/>
    </row>
    <row r="50" spans="1:12" x14ac:dyDescent="0.3">
      <c r="A50" s="110"/>
      <c r="B50" s="110"/>
      <c r="C50" s="110" t="s">
        <v>274</v>
      </c>
      <c r="D50" s="110" t="s">
        <v>275</v>
      </c>
      <c r="E50" s="33" t="s">
        <v>1948</v>
      </c>
      <c r="F50" s="33" t="s">
        <v>1948</v>
      </c>
      <c r="G50" s="33" t="s">
        <v>1948</v>
      </c>
      <c r="H50" s="33" t="s">
        <v>1948</v>
      </c>
      <c r="I50" s="33" t="s">
        <v>1948</v>
      </c>
      <c r="J50" s="13" t="s">
        <v>132</v>
      </c>
      <c r="K50" s="110" t="s">
        <v>279</v>
      </c>
      <c r="L50" s="20"/>
    </row>
    <row r="51" spans="1:12" x14ac:dyDescent="0.3">
      <c r="A51" s="113"/>
      <c r="B51" s="113"/>
      <c r="C51" s="113" t="s">
        <v>276</v>
      </c>
      <c r="D51" s="113"/>
      <c r="E51" s="52" t="s">
        <v>1949</v>
      </c>
      <c r="F51" s="52" t="s">
        <v>1949</v>
      </c>
      <c r="G51" s="52" t="s">
        <v>1949</v>
      </c>
      <c r="H51" s="52" t="s">
        <v>1949</v>
      </c>
      <c r="I51" s="52" t="s">
        <v>1949</v>
      </c>
      <c r="J51" s="6"/>
      <c r="K51" s="113"/>
      <c r="L51" s="24"/>
    </row>
    <row r="52" spans="1:12" x14ac:dyDescent="0.3">
      <c r="A52" s="17">
        <v>9</v>
      </c>
      <c r="B52" s="106" t="s">
        <v>2073</v>
      </c>
      <c r="C52" s="116" t="s">
        <v>289</v>
      </c>
      <c r="D52" s="17" t="s">
        <v>290</v>
      </c>
      <c r="E52" s="178">
        <v>200000</v>
      </c>
      <c r="F52" s="167">
        <v>200000</v>
      </c>
      <c r="G52" s="167">
        <v>200000</v>
      </c>
      <c r="H52" s="167">
        <v>200000</v>
      </c>
      <c r="I52" s="167">
        <v>200000</v>
      </c>
      <c r="J52" s="56" t="s">
        <v>23</v>
      </c>
      <c r="K52" s="106" t="s">
        <v>726</v>
      </c>
      <c r="L52" s="32" t="s">
        <v>1058</v>
      </c>
    </row>
    <row r="53" spans="1:12" x14ac:dyDescent="0.3">
      <c r="A53" s="20"/>
      <c r="B53" s="110" t="s">
        <v>2074</v>
      </c>
      <c r="C53" s="116" t="s">
        <v>291</v>
      </c>
      <c r="D53" s="20"/>
      <c r="E53" s="100" t="s">
        <v>133</v>
      </c>
      <c r="F53" s="33" t="s">
        <v>133</v>
      </c>
      <c r="G53" s="33" t="s">
        <v>133</v>
      </c>
      <c r="H53" s="33" t="s">
        <v>133</v>
      </c>
      <c r="I53" s="33" t="s">
        <v>133</v>
      </c>
      <c r="J53" s="13" t="s">
        <v>310</v>
      </c>
      <c r="K53" s="128" t="s">
        <v>727</v>
      </c>
      <c r="L53" s="20"/>
    </row>
    <row r="54" spans="1:12" x14ac:dyDescent="0.3">
      <c r="A54" s="24"/>
      <c r="B54" s="113"/>
      <c r="C54" s="114"/>
      <c r="D54" s="24"/>
      <c r="E54" s="179"/>
      <c r="F54" s="28"/>
      <c r="G54" s="180"/>
      <c r="H54" s="179"/>
      <c r="I54" s="36"/>
      <c r="J54" s="6"/>
      <c r="K54" s="113" t="s">
        <v>728</v>
      </c>
      <c r="L54" s="24"/>
    </row>
    <row r="55" spans="1:12" x14ac:dyDescent="0.3">
      <c r="A55" s="17">
        <v>10</v>
      </c>
      <c r="B55" s="106" t="s">
        <v>2075</v>
      </c>
      <c r="C55" s="107" t="s">
        <v>292</v>
      </c>
      <c r="D55" s="17" t="s">
        <v>1946</v>
      </c>
      <c r="E55" s="178">
        <v>200000</v>
      </c>
      <c r="F55" s="167">
        <v>200000</v>
      </c>
      <c r="G55" s="167">
        <v>200000</v>
      </c>
      <c r="H55" s="167">
        <v>200000</v>
      </c>
      <c r="I55" s="167">
        <v>200000</v>
      </c>
      <c r="J55" s="56" t="s">
        <v>23</v>
      </c>
      <c r="K55" s="106" t="s">
        <v>312</v>
      </c>
      <c r="L55" s="32" t="s">
        <v>1058</v>
      </c>
    </row>
    <row r="56" spans="1:12" x14ac:dyDescent="0.3">
      <c r="A56" s="20"/>
      <c r="B56" s="110" t="s">
        <v>293</v>
      </c>
      <c r="C56" s="88" t="s">
        <v>294</v>
      </c>
      <c r="D56" s="20" t="s">
        <v>73</v>
      </c>
      <c r="E56" s="100" t="s">
        <v>133</v>
      </c>
      <c r="F56" s="33" t="s">
        <v>133</v>
      </c>
      <c r="G56" s="33" t="s">
        <v>133</v>
      </c>
      <c r="H56" s="33" t="s">
        <v>133</v>
      </c>
      <c r="I56" s="33" t="s">
        <v>133</v>
      </c>
      <c r="J56" s="13" t="s">
        <v>310</v>
      </c>
      <c r="K56" s="110" t="s">
        <v>313</v>
      </c>
      <c r="L56" s="20"/>
    </row>
    <row r="57" spans="1:12" x14ac:dyDescent="0.3">
      <c r="A57" s="24"/>
      <c r="B57" s="113"/>
      <c r="C57" s="114"/>
      <c r="D57" s="113"/>
      <c r="E57" s="181"/>
      <c r="F57" s="36"/>
      <c r="G57" s="182"/>
      <c r="H57" s="181"/>
      <c r="I57" s="36"/>
      <c r="J57" s="6"/>
      <c r="K57" s="113"/>
      <c r="L57" s="24"/>
    </row>
    <row r="58" spans="1:12" s="1" customFormat="1" x14ac:dyDescent="0.3">
      <c r="B58" s="88"/>
      <c r="C58" s="88"/>
      <c r="D58" s="88"/>
      <c r="E58" s="703">
        <f>SUM(E34:E57)</f>
        <v>510000</v>
      </c>
      <c r="F58" s="703">
        <f>SUM(F34:F57)</f>
        <v>510000</v>
      </c>
      <c r="G58" s="703">
        <f>SUM(G34:G57)</f>
        <v>510000</v>
      </c>
      <c r="H58" s="703">
        <f>SUM(H34:H57)</f>
        <v>510000</v>
      </c>
      <c r="I58" s="703">
        <f>SUM(I34:I57)</f>
        <v>510000</v>
      </c>
      <c r="J58" s="74"/>
      <c r="K58" s="88"/>
    </row>
    <row r="59" spans="1:12" s="1" customFormat="1" x14ac:dyDescent="0.3">
      <c r="B59" s="88"/>
      <c r="C59" s="88"/>
      <c r="D59" s="88"/>
      <c r="E59" s="179"/>
      <c r="F59" s="179"/>
      <c r="G59" s="179"/>
      <c r="H59" s="179"/>
      <c r="I59" s="179"/>
      <c r="J59" s="74"/>
      <c r="K59" s="88"/>
    </row>
    <row r="60" spans="1:12" s="1" customFormat="1" ht="18" x14ac:dyDescent="0.35">
      <c r="B60" s="88"/>
      <c r="C60" s="88"/>
      <c r="D60" s="88"/>
      <c r="E60" s="179"/>
      <c r="F60" s="179"/>
      <c r="G60" s="179"/>
      <c r="H60" s="179"/>
      <c r="I60" s="179"/>
      <c r="J60" s="74"/>
      <c r="K60" s="88"/>
      <c r="L60" s="625">
        <v>63</v>
      </c>
    </row>
    <row r="61" spans="1:12" s="1" customFormat="1" x14ac:dyDescent="0.3">
      <c r="B61" s="88"/>
      <c r="C61" s="88"/>
      <c r="D61" s="88"/>
      <c r="E61" s="179"/>
      <c r="F61" s="179"/>
      <c r="G61" s="179"/>
      <c r="H61" s="179"/>
      <c r="I61" s="179"/>
      <c r="J61" s="74"/>
      <c r="K61" s="88"/>
    </row>
    <row r="62" spans="1:12" x14ac:dyDescent="0.3">
      <c r="A62" s="819" t="s">
        <v>0</v>
      </c>
      <c r="B62" s="822" t="s">
        <v>9</v>
      </c>
      <c r="C62" s="825" t="s">
        <v>5</v>
      </c>
      <c r="D62" s="143" t="s">
        <v>1</v>
      </c>
      <c r="E62" s="828" t="s">
        <v>947</v>
      </c>
      <c r="F62" s="828"/>
      <c r="G62" s="828"/>
      <c r="H62" s="828"/>
      <c r="I62" s="829"/>
      <c r="J62" s="144" t="s">
        <v>6</v>
      </c>
      <c r="K62" s="145" t="s">
        <v>8</v>
      </c>
      <c r="L62" s="143" t="s">
        <v>14</v>
      </c>
    </row>
    <row r="63" spans="1:12" x14ac:dyDescent="0.3">
      <c r="A63" s="820"/>
      <c r="B63" s="823"/>
      <c r="C63" s="826"/>
      <c r="D63" s="147" t="s">
        <v>2</v>
      </c>
      <c r="E63" s="148">
        <v>2561</v>
      </c>
      <c r="F63" s="143">
        <v>2562</v>
      </c>
      <c r="G63" s="148">
        <v>2563</v>
      </c>
      <c r="H63" s="143">
        <v>2564</v>
      </c>
      <c r="I63" s="143">
        <v>2565</v>
      </c>
      <c r="J63" s="149" t="s">
        <v>7</v>
      </c>
      <c r="K63" s="150" t="s">
        <v>3</v>
      </c>
      <c r="L63" s="147" t="s">
        <v>13</v>
      </c>
    </row>
    <row r="64" spans="1:12" x14ac:dyDescent="0.3">
      <c r="A64" s="821"/>
      <c r="B64" s="824"/>
      <c r="C64" s="827"/>
      <c r="D64" s="151"/>
      <c r="E64" s="152" t="s">
        <v>4</v>
      </c>
      <c r="F64" s="151" t="s">
        <v>4</v>
      </c>
      <c r="G64" s="152" t="s">
        <v>4</v>
      </c>
      <c r="H64" s="151" t="s">
        <v>4</v>
      </c>
      <c r="I64" s="151" t="s">
        <v>4</v>
      </c>
      <c r="J64" s="153"/>
      <c r="K64" s="154"/>
      <c r="L64" s="151"/>
    </row>
    <row r="65" spans="1:12" x14ac:dyDescent="0.3">
      <c r="A65" s="20">
        <v>11</v>
      </c>
      <c r="B65" s="110" t="s">
        <v>2076</v>
      </c>
      <c r="C65" s="106" t="s">
        <v>295</v>
      </c>
      <c r="D65" s="20" t="s">
        <v>296</v>
      </c>
      <c r="E65" s="51">
        <v>50000</v>
      </c>
      <c r="F65" s="51">
        <v>50000</v>
      </c>
      <c r="G65" s="51">
        <v>50000</v>
      </c>
      <c r="H65" s="51">
        <v>50000</v>
      </c>
      <c r="I65" s="51">
        <v>50000</v>
      </c>
      <c r="J65" s="13" t="s">
        <v>23</v>
      </c>
      <c r="K65" s="110" t="s">
        <v>731</v>
      </c>
      <c r="L65" s="32" t="s">
        <v>1058</v>
      </c>
    </row>
    <row r="66" spans="1:12" x14ac:dyDescent="0.3">
      <c r="A66" s="20"/>
      <c r="B66" s="110" t="s">
        <v>2081</v>
      </c>
      <c r="C66" s="110" t="s">
        <v>300</v>
      </c>
      <c r="D66" s="110"/>
      <c r="E66" s="51" t="s">
        <v>133</v>
      </c>
      <c r="F66" s="33" t="s">
        <v>133</v>
      </c>
      <c r="G66" s="33" t="s">
        <v>133</v>
      </c>
      <c r="H66" s="33" t="s">
        <v>133</v>
      </c>
      <c r="I66" s="33" t="s">
        <v>133</v>
      </c>
      <c r="J66" s="13" t="s">
        <v>310</v>
      </c>
      <c r="K66" s="110" t="s">
        <v>732</v>
      </c>
      <c r="L66" s="20"/>
    </row>
    <row r="67" spans="1:12" x14ac:dyDescent="0.3">
      <c r="A67" s="20"/>
      <c r="B67" s="110" t="s">
        <v>2077</v>
      </c>
      <c r="C67" s="110" t="s">
        <v>302</v>
      </c>
      <c r="D67" s="110"/>
      <c r="E67" s="51"/>
      <c r="F67" s="51"/>
      <c r="G67" s="51"/>
      <c r="H67" s="51"/>
      <c r="I67" s="51"/>
      <c r="J67" s="13"/>
      <c r="K67" s="110"/>
      <c r="L67" s="20"/>
    </row>
    <row r="68" spans="1:12" x14ac:dyDescent="0.3">
      <c r="A68" s="24"/>
      <c r="B68" s="113"/>
      <c r="C68" s="110" t="s">
        <v>303</v>
      </c>
      <c r="D68" s="113"/>
      <c r="E68" s="115"/>
      <c r="F68" s="52"/>
      <c r="G68" s="52"/>
      <c r="H68" s="52"/>
      <c r="I68" s="52"/>
      <c r="J68" s="6"/>
      <c r="K68" s="113"/>
      <c r="L68" s="24"/>
    </row>
    <row r="69" spans="1:12" x14ac:dyDescent="0.3">
      <c r="A69" s="64">
        <v>12</v>
      </c>
      <c r="B69" s="106" t="s">
        <v>297</v>
      </c>
      <c r="C69" s="106" t="s">
        <v>295</v>
      </c>
      <c r="D69" s="17" t="s">
        <v>298</v>
      </c>
      <c r="E69" s="167">
        <v>110000</v>
      </c>
      <c r="F69" s="167">
        <v>110000</v>
      </c>
      <c r="G69" s="167">
        <v>110000</v>
      </c>
      <c r="H69" s="167">
        <v>110000</v>
      </c>
      <c r="I69" s="167">
        <v>110000</v>
      </c>
      <c r="J69" s="56" t="s">
        <v>23</v>
      </c>
      <c r="K69" s="58" t="s">
        <v>729</v>
      </c>
      <c r="L69" s="64" t="s">
        <v>1058</v>
      </c>
    </row>
    <row r="70" spans="1:12" x14ac:dyDescent="0.3">
      <c r="A70" s="20"/>
      <c r="B70" s="110" t="s">
        <v>299</v>
      </c>
      <c r="C70" s="110" t="s">
        <v>300</v>
      </c>
      <c r="D70" s="110"/>
      <c r="E70" s="51" t="s">
        <v>133</v>
      </c>
      <c r="F70" s="33" t="s">
        <v>133</v>
      </c>
      <c r="G70" s="33" t="s">
        <v>133</v>
      </c>
      <c r="H70" s="33" t="s">
        <v>133</v>
      </c>
      <c r="I70" s="33" t="s">
        <v>133</v>
      </c>
      <c r="J70" s="13" t="s">
        <v>310</v>
      </c>
      <c r="K70" s="183" t="s">
        <v>730</v>
      </c>
      <c r="L70" s="20"/>
    </row>
    <row r="71" spans="1:12" x14ac:dyDescent="0.3">
      <c r="A71" s="20"/>
      <c r="B71" s="110" t="s">
        <v>301</v>
      </c>
      <c r="C71" s="110" t="s">
        <v>302</v>
      </c>
      <c r="D71" s="110"/>
      <c r="E71" s="33"/>
      <c r="F71" s="33"/>
      <c r="G71" s="33"/>
      <c r="H71" s="33"/>
      <c r="I71" s="33"/>
      <c r="J71" s="13"/>
      <c r="K71" s="110"/>
      <c r="L71" s="20"/>
    </row>
    <row r="72" spans="1:12" x14ac:dyDescent="0.3">
      <c r="A72" s="20"/>
      <c r="B72" s="110" t="s">
        <v>73</v>
      </c>
      <c r="C72" s="110" t="s">
        <v>303</v>
      </c>
      <c r="D72" s="110"/>
      <c r="E72" s="33"/>
      <c r="F72" s="33"/>
      <c r="G72" s="33"/>
      <c r="H72" s="33"/>
      <c r="I72" s="33"/>
      <c r="J72" s="13"/>
      <c r="K72" s="110"/>
      <c r="L72" s="24"/>
    </row>
    <row r="73" spans="1:12" x14ac:dyDescent="0.3">
      <c r="A73" s="17">
        <v>13</v>
      </c>
      <c r="B73" s="106" t="s">
        <v>304</v>
      </c>
      <c r="C73" s="107" t="s">
        <v>305</v>
      </c>
      <c r="D73" s="17" t="s">
        <v>296</v>
      </c>
      <c r="E73" s="167">
        <v>60000</v>
      </c>
      <c r="F73" s="167">
        <v>60000</v>
      </c>
      <c r="G73" s="167">
        <v>60000</v>
      </c>
      <c r="H73" s="167">
        <v>60000</v>
      </c>
      <c r="I73" s="167">
        <v>60000</v>
      </c>
      <c r="J73" s="56" t="s">
        <v>23</v>
      </c>
      <c r="K73" s="65" t="s">
        <v>733</v>
      </c>
      <c r="L73" s="32" t="s">
        <v>1058</v>
      </c>
    </row>
    <row r="74" spans="1:12" x14ac:dyDescent="0.3">
      <c r="A74" s="20"/>
      <c r="B74" s="110" t="s">
        <v>306</v>
      </c>
      <c r="C74" s="88" t="s">
        <v>307</v>
      </c>
      <c r="D74" s="110"/>
      <c r="E74" s="51" t="s">
        <v>133</v>
      </c>
      <c r="F74" s="33" t="s">
        <v>133</v>
      </c>
      <c r="G74" s="33" t="s">
        <v>133</v>
      </c>
      <c r="H74" s="33" t="s">
        <v>133</v>
      </c>
      <c r="I74" s="33" t="s">
        <v>133</v>
      </c>
      <c r="J74" s="13" t="s">
        <v>310</v>
      </c>
      <c r="K74" s="110" t="s">
        <v>734</v>
      </c>
      <c r="L74" s="20"/>
    </row>
    <row r="75" spans="1:12" x14ac:dyDescent="0.3">
      <c r="A75" s="24"/>
      <c r="B75" s="113"/>
      <c r="C75" s="171" t="s">
        <v>308</v>
      </c>
      <c r="D75" s="110"/>
      <c r="E75" s="51"/>
      <c r="F75" s="33"/>
      <c r="G75" s="33"/>
      <c r="H75" s="33"/>
      <c r="I75" s="33"/>
      <c r="J75" s="6"/>
      <c r="K75" s="113"/>
      <c r="L75" s="24"/>
    </row>
    <row r="76" spans="1:12" x14ac:dyDescent="0.3">
      <c r="A76" s="35">
        <v>14</v>
      </c>
      <c r="B76" s="31" t="s">
        <v>711</v>
      </c>
      <c r="C76" s="31" t="s">
        <v>322</v>
      </c>
      <c r="D76" s="129" t="s">
        <v>316</v>
      </c>
      <c r="E76" s="172">
        <v>50000</v>
      </c>
      <c r="F76" s="172">
        <v>50000</v>
      </c>
      <c r="G76" s="172">
        <v>50000</v>
      </c>
      <c r="H76" s="172">
        <v>50000</v>
      </c>
      <c r="I76" s="172">
        <v>50000</v>
      </c>
      <c r="J76" s="7" t="s">
        <v>23</v>
      </c>
      <c r="K76" s="31" t="s">
        <v>326</v>
      </c>
      <c r="L76" s="32" t="s">
        <v>1058</v>
      </c>
    </row>
    <row r="77" spans="1:12" x14ac:dyDescent="0.3">
      <c r="A77" s="35"/>
      <c r="B77" s="31" t="s">
        <v>866</v>
      </c>
      <c r="C77" s="31" t="s">
        <v>323</v>
      </c>
      <c r="D77" s="35"/>
      <c r="E77" s="173" t="s">
        <v>133</v>
      </c>
      <c r="F77" s="173" t="s">
        <v>133</v>
      </c>
      <c r="G77" s="173" t="s">
        <v>133</v>
      </c>
      <c r="H77" s="173" t="s">
        <v>133</v>
      </c>
      <c r="I77" s="173" t="s">
        <v>133</v>
      </c>
      <c r="J77" s="35" t="s">
        <v>327</v>
      </c>
      <c r="K77" s="31" t="s">
        <v>328</v>
      </c>
      <c r="L77" s="120"/>
    </row>
    <row r="78" spans="1:12" x14ac:dyDescent="0.3">
      <c r="A78" s="35"/>
      <c r="B78" s="31" t="s">
        <v>867</v>
      </c>
      <c r="C78" s="31" t="s">
        <v>324</v>
      </c>
      <c r="D78" s="35"/>
      <c r="E78" s="173"/>
      <c r="F78" s="173"/>
      <c r="G78" s="173"/>
      <c r="H78" s="173"/>
      <c r="I78" s="173"/>
      <c r="J78" s="35" t="s">
        <v>329</v>
      </c>
      <c r="K78" s="31"/>
      <c r="L78" s="35"/>
    </row>
    <row r="79" spans="1:12" x14ac:dyDescent="0.3">
      <c r="A79" s="35"/>
      <c r="B79" s="31"/>
      <c r="C79" s="31" t="s">
        <v>325</v>
      </c>
      <c r="D79" s="35"/>
      <c r="E79" s="35"/>
      <c r="F79" s="7"/>
      <c r="G79" s="7"/>
      <c r="H79" s="7"/>
      <c r="I79" s="7"/>
      <c r="J79" s="7" t="s">
        <v>330</v>
      </c>
      <c r="K79" s="31"/>
      <c r="L79" s="8"/>
    </row>
    <row r="80" spans="1:12" x14ac:dyDescent="0.3">
      <c r="A80" s="129">
        <v>15</v>
      </c>
      <c r="B80" s="119" t="s">
        <v>712</v>
      </c>
      <c r="C80" s="119" t="s">
        <v>833</v>
      </c>
      <c r="D80" s="129" t="s">
        <v>316</v>
      </c>
      <c r="E80" s="172">
        <v>50000</v>
      </c>
      <c r="F80" s="172">
        <v>50000</v>
      </c>
      <c r="G80" s="172">
        <v>50000</v>
      </c>
      <c r="H80" s="172">
        <v>50000</v>
      </c>
      <c r="I80" s="172">
        <v>50000</v>
      </c>
      <c r="J80" s="118" t="s">
        <v>218</v>
      </c>
      <c r="K80" s="119" t="s">
        <v>2062</v>
      </c>
      <c r="L80" s="32" t="s">
        <v>1058</v>
      </c>
    </row>
    <row r="81" spans="1:13" x14ac:dyDescent="0.3">
      <c r="A81" s="35"/>
      <c r="B81" s="31" t="s">
        <v>713</v>
      </c>
      <c r="C81" s="31" t="s">
        <v>1065</v>
      </c>
      <c r="D81" s="35"/>
      <c r="E81" s="173" t="s">
        <v>133</v>
      </c>
      <c r="F81" s="173" t="s">
        <v>133</v>
      </c>
      <c r="G81" s="173" t="s">
        <v>133</v>
      </c>
      <c r="H81" s="173" t="s">
        <v>133</v>
      </c>
      <c r="I81" s="173" t="s">
        <v>133</v>
      </c>
      <c r="J81" s="35" t="s">
        <v>231</v>
      </c>
      <c r="K81" s="31" t="s">
        <v>2063</v>
      </c>
      <c r="L81" s="35"/>
    </row>
    <row r="82" spans="1:13" x14ac:dyDescent="0.3">
      <c r="A82" s="35"/>
      <c r="B82" s="31" t="s">
        <v>714</v>
      </c>
      <c r="C82" s="31" t="s">
        <v>834</v>
      </c>
      <c r="D82" s="35"/>
      <c r="E82" s="173"/>
      <c r="F82" s="173"/>
      <c r="G82" s="173"/>
      <c r="H82" s="173"/>
      <c r="I82" s="173"/>
      <c r="J82" s="35" t="s">
        <v>9</v>
      </c>
      <c r="K82" s="31" t="s">
        <v>868</v>
      </c>
      <c r="L82" s="35"/>
    </row>
    <row r="83" spans="1:13" x14ac:dyDescent="0.3">
      <c r="A83" s="8"/>
      <c r="B83" s="121"/>
      <c r="C83" s="121" t="s">
        <v>331</v>
      </c>
      <c r="D83" s="8"/>
      <c r="E83" s="8"/>
      <c r="F83" s="8"/>
      <c r="G83" s="8"/>
      <c r="H83" s="8"/>
      <c r="I83" s="8"/>
      <c r="J83" s="8"/>
      <c r="K83" s="121" t="s">
        <v>162</v>
      </c>
      <c r="L83" s="8"/>
    </row>
    <row r="84" spans="1:13" s="138" customFormat="1" x14ac:dyDescent="0.3">
      <c r="A84" s="129">
        <v>16</v>
      </c>
      <c r="B84" s="119" t="s">
        <v>1066</v>
      </c>
      <c r="C84" s="221" t="s">
        <v>1069</v>
      </c>
      <c r="D84" s="618" t="s">
        <v>1075</v>
      </c>
      <c r="E84" s="172">
        <v>30000</v>
      </c>
      <c r="F84" s="172">
        <v>30000</v>
      </c>
      <c r="G84" s="172">
        <v>30000</v>
      </c>
      <c r="H84" s="172">
        <v>30000</v>
      </c>
      <c r="I84" s="172">
        <v>30000</v>
      </c>
      <c r="J84" s="118" t="s">
        <v>218</v>
      </c>
      <c r="K84" s="119" t="s">
        <v>1080</v>
      </c>
      <c r="L84" s="32" t="s">
        <v>1058</v>
      </c>
      <c r="M84" s="138" t="s">
        <v>1085</v>
      </c>
    </row>
    <row r="85" spans="1:13" s="138" customFormat="1" x14ac:dyDescent="0.3">
      <c r="A85" s="35"/>
      <c r="B85" s="31" t="s">
        <v>1067</v>
      </c>
      <c r="C85" s="222" t="s">
        <v>1070</v>
      </c>
      <c r="D85" s="176" t="s">
        <v>1076</v>
      </c>
      <c r="E85" s="173" t="s">
        <v>133</v>
      </c>
      <c r="F85" s="173" t="s">
        <v>133</v>
      </c>
      <c r="G85" s="173" t="s">
        <v>133</v>
      </c>
      <c r="H85" s="173" t="s">
        <v>133</v>
      </c>
      <c r="I85" s="173" t="s">
        <v>133</v>
      </c>
      <c r="J85" s="35" t="s">
        <v>231</v>
      </c>
      <c r="K85" s="31" t="s">
        <v>1081</v>
      </c>
      <c r="L85" s="35"/>
    </row>
    <row r="86" spans="1:13" s="138" customFormat="1" x14ac:dyDescent="0.3">
      <c r="A86" s="35"/>
      <c r="B86" s="31" t="s">
        <v>1068</v>
      </c>
      <c r="C86" s="222" t="s">
        <v>1071</v>
      </c>
      <c r="D86" s="176" t="s">
        <v>1077</v>
      </c>
      <c r="E86" s="173"/>
      <c r="F86" s="173"/>
      <c r="G86" s="173"/>
      <c r="H86" s="173"/>
      <c r="I86" s="173"/>
      <c r="J86" s="35" t="s">
        <v>9</v>
      </c>
      <c r="K86" s="31" t="s">
        <v>1082</v>
      </c>
      <c r="L86" s="35"/>
    </row>
    <row r="87" spans="1:13" s="138" customFormat="1" x14ac:dyDescent="0.3">
      <c r="A87" s="35"/>
      <c r="B87" s="31"/>
      <c r="C87" s="222" t="s">
        <v>1072</v>
      </c>
      <c r="D87" s="176" t="s">
        <v>1078</v>
      </c>
      <c r="E87" s="35"/>
      <c r="F87" s="35"/>
      <c r="G87" s="35"/>
      <c r="H87" s="35"/>
      <c r="I87" s="35"/>
      <c r="J87" s="35"/>
      <c r="K87" s="31" t="s">
        <v>1083</v>
      </c>
      <c r="L87" s="35"/>
    </row>
    <row r="88" spans="1:13" s="1" customFormat="1" x14ac:dyDescent="0.3">
      <c r="A88" s="35"/>
      <c r="B88" s="31"/>
      <c r="C88" s="224" t="s">
        <v>1073</v>
      </c>
      <c r="D88" s="176" t="s">
        <v>1079</v>
      </c>
      <c r="E88" s="35"/>
      <c r="F88" s="35"/>
      <c r="G88" s="35"/>
      <c r="H88" s="35"/>
      <c r="I88" s="35"/>
      <c r="J88" s="35"/>
      <c r="K88" s="31" t="s">
        <v>1084</v>
      </c>
      <c r="L88" s="35"/>
    </row>
    <row r="89" spans="1:13" s="1" customFormat="1" x14ac:dyDescent="0.3">
      <c r="A89" s="8"/>
      <c r="B89" s="121"/>
      <c r="C89" s="226" t="s">
        <v>1074</v>
      </c>
      <c r="D89" s="196"/>
      <c r="E89" s="8"/>
      <c r="F89" s="8"/>
      <c r="G89" s="8"/>
      <c r="H89" s="8"/>
      <c r="I89" s="8"/>
      <c r="J89" s="8"/>
      <c r="K89" s="121"/>
      <c r="L89" s="235"/>
    </row>
    <row r="90" spans="1:13" s="1" customFormat="1" x14ac:dyDescent="0.3">
      <c r="A90" s="84"/>
      <c r="B90" s="81"/>
      <c r="C90" s="236"/>
      <c r="D90" s="234"/>
      <c r="E90" s="704">
        <f>SUM(E65:E89)</f>
        <v>350000</v>
      </c>
      <c r="F90" s="704">
        <f>SUM(F65:F89)</f>
        <v>350000</v>
      </c>
      <c r="G90" s="704">
        <f>SUM(G65:G89)</f>
        <v>350000</v>
      </c>
      <c r="H90" s="704">
        <f>SUM(H65:H89)</f>
        <v>350000</v>
      </c>
      <c r="I90" s="704">
        <f>SUM(I65:I89)</f>
        <v>350000</v>
      </c>
      <c r="J90" s="84"/>
      <c r="K90" s="81"/>
      <c r="L90" s="124"/>
    </row>
    <row r="91" spans="1:13" s="1" customFormat="1" ht="18" x14ac:dyDescent="0.35">
      <c r="A91" s="84"/>
      <c r="B91" s="81"/>
      <c r="C91" s="236"/>
      <c r="D91" s="234"/>
      <c r="E91" s="705">
        <f>SUM(E30,E58,E90,)</f>
        <v>1000000</v>
      </c>
      <c r="F91" s="705">
        <f>SUM(F30,F58,F90,)</f>
        <v>1000000</v>
      </c>
      <c r="G91" s="705">
        <f>SUM(G30,G58,G90,)</f>
        <v>1000000</v>
      </c>
      <c r="H91" s="705">
        <f>SUM(H30,H58,H90,)</f>
        <v>1000000</v>
      </c>
      <c r="I91" s="705">
        <f>SUM(I30,I58,I90,)</f>
        <v>1000000</v>
      </c>
      <c r="J91" s="705">
        <f>SUM(E91:I91)</f>
        <v>5000000</v>
      </c>
      <c r="K91" s="81"/>
      <c r="L91" s="625">
        <v>64</v>
      </c>
    </row>
    <row r="92" spans="1:13" s="1" customFormat="1" x14ac:dyDescent="0.3">
      <c r="A92" s="84"/>
      <c r="B92" s="81"/>
      <c r="C92" s="236"/>
      <c r="D92" s="234"/>
      <c r="E92" s="84"/>
      <c r="F92" s="84"/>
      <c r="G92" s="84"/>
      <c r="H92" s="84"/>
      <c r="I92" s="84"/>
      <c r="J92" s="84"/>
      <c r="K92" s="81"/>
      <c r="L92" s="124"/>
    </row>
    <row r="93" spans="1:13" x14ac:dyDescent="0.3">
      <c r="B93" s="14" t="s">
        <v>906</v>
      </c>
    </row>
    <row r="94" spans="1:13" x14ac:dyDescent="0.3">
      <c r="A94" s="819" t="s">
        <v>0</v>
      </c>
      <c r="B94" s="822" t="s">
        <v>9</v>
      </c>
      <c r="C94" s="825" t="s">
        <v>5</v>
      </c>
      <c r="D94" s="143" t="s">
        <v>1</v>
      </c>
      <c r="E94" s="828" t="s">
        <v>947</v>
      </c>
      <c r="F94" s="828"/>
      <c r="G94" s="828"/>
      <c r="H94" s="828"/>
      <c r="I94" s="829"/>
      <c r="J94" s="144" t="s">
        <v>6</v>
      </c>
      <c r="K94" s="145" t="s">
        <v>8</v>
      </c>
      <c r="L94" s="143" t="s">
        <v>14</v>
      </c>
    </row>
    <row r="95" spans="1:13" x14ac:dyDescent="0.3">
      <c r="A95" s="820"/>
      <c r="B95" s="823"/>
      <c r="C95" s="826"/>
      <c r="D95" s="147" t="s">
        <v>2</v>
      </c>
      <c r="E95" s="148">
        <v>2561</v>
      </c>
      <c r="F95" s="143">
        <v>2562</v>
      </c>
      <c r="G95" s="148">
        <v>2563</v>
      </c>
      <c r="H95" s="143">
        <v>2564</v>
      </c>
      <c r="I95" s="143">
        <v>2565</v>
      </c>
      <c r="J95" s="149" t="s">
        <v>7</v>
      </c>
      <c r="K95" s="150" t="s">
        <v>3</v>
      </c>
      <c r="L95" s="147" t="s">
        <v>13</v>
      </c>
    </row>
    <row r="96" spans="1:13" x14ac:dyDescent="0.3">
      <c r="A96" s="821"/>
      <c r="B96" s="824"/>
      <c r="C96" s="827"/>
      <c r="D96" s="151"/>
      <c r="E96" s="152" t="s">
        <v>4</v>
      </c>
      <c r="F96" s="151" t="s">
        <v>4</v>
      </c>
      <c r="G96" s="152" t="s">
        <v>4</v>
      </c>
      <c r="H96" s="151" t="s">
        <v>4</v>
      </c>
      <c r="I96" s="151" t="s">
        <v>4</v>
      </c>
      <c r="J96" s="153"/>
      <c r="K96" s="154"/>
      <c r="L96" s="151"/>
    </row>
    <row r="97" spans="1:12" x14ac:dyDescent="0.3">
      <c r="A97" s="17">
        <v>1</v>
      </c>
      <c r="B97" s="106" t="s">
        <v>2079</v>
      </c>
      <c r="C97" s="106" t="s">
        <v>287</v>
      </c>
      <c r="D97" s="17" t="s">
        <v>1972</v>
      </c>
      <c r="E97" s="167">
        <v>60000</v>
      </c>
      <c r="F97" s="167">
        <v>60000</v>
      </c>
      <c r="G97" s="167">
        <v>70000</v>
      </c>
      <c r="H97" s="167">
        <v>70000</v>
      </c>
      <c r="I97" s="167">
        <v>70000</v>
      </c>
      <c r="J97" s="56" t="s">
        <v>2082</v>
      </c>
      <c r="K97" s="106" t="s">
        <v>309</v>
      </c>
      <c r="L97" s="17" t="s">
        <v>284</v>
      </c>
    </row>
    <row r="98" spans="1:12" x14ac:dyDescent="0.3">
      <c r="A98" s="20"/>
      <c r="B98" s="110"/>
      <c r="C98" s="110" t="s">
        <v>288</v>
      </c>
      <c r="D98" s="20"/>
      <c r="E98" s="51" t="s">
        <v>133</v>
      </c>
      <c r="F98" s="33" t="s">
        <v>133</v>
      </c>
      <c r="G98" s="33" t="s">
        <v>133</v>
      </c>
      <c r="H98" s="101" t="s">
        <v>133</v>
      </c>
      <c r="I98" s="33" t="s">
        <v>133</v>
      </c>
      <c r="J98" s="13" t="s">
        <v>2083</v>
      </c>
      <c r="K98" s="110" t="s">
        <v>311</v>
      </c>
      <c r="L98" s="20"/>
    </row>
    <row r="99" spans="1:12" x14ac:dyDescent="0.3">
      <c r="A99" s="36"/>
      <c r="B99" s="37"/>
      <c r="C99" s="184" t="s">
        <v>1973</v>
      </c>
      <c r="D99" s="36"/>
      <c r="E99" s="181"/>
      <c r="F99" s="36"/>
      <c r="G99" s="182"/>
      <c r="H99" s="181"/>
      <c r="I99" s="36"/>
      <c r="J99" s="185"/>
      <c r="K99" s="37"/>
      <c r="L99" s="37"/>
    </row>
    <row r="100" spans="1:12" x14ac:dyDescent="0.3">
      <c r="A100" s="17">
        <v>2</v>
      </c>
      <c r="B100" s="106" t="s">
        <v>2078</v>
      </c>
      <c r="C100" s="107" t="s">
        <v>280</v>
      </c>
      <c r="D100" s="17" t="s">
        <v>303</v>
      </c>
      <c r="E100" s="186">
        <v>6080000</v>
      </c>
      <c r="F100" s="141">
        <v>6080000</v>
      </c>
      <c r="G100" s="141">
        <v>6450000</v>
      </c>
      <c r="H100" s="141">
        <v>6450000</v>
      </c>
      <c r="I100" s="141">
        <v>6450000</v>
      </c>
      <c r="J100" s="56" t="s">
        <v>23</v>
      </c>
      <c r="K100" s="106" t="s">
        <v>283</v>
      </c>
      <c r="L100" s="17" t="s">
        <v>284</v>
      </c>
    </row>
    <row r="101" spans="1:12" x14ac:dyDescent="0.3">
      <c r="A101" s="20"/>
      <c r="B101" s="168"/>
      <c r="C101" s="88" t="s">
        <v>281</v>
      </c>
      <c r="D101" s="20"/>
      <c r="E101" s="34" t="s">
        <v>133</v>
      </c>
      <c r="F101" s="101" t="s">
        <v>133</v>
      </c>
      <c r="G101" s="33" t="s">
        <v>133</v>
      </c>
      <c r="H101" s="33" t="s">
        <v>133</v>
      </c>
      <c r="I101" s="33" t="s">
        <v>133</v>
      </c>
      <c r="J101" s="13" t="s">
        <v>2084</v>
      </c>
      <c r="K101" s="128" t="s">
        <v>285</v>
      </c>
      <c r="L101" s="20"/>
    </row>
    <row r="102" spans="1:12" x14ac:dyDescent="0.3">
      <c r="A102" s="24"/>
      <c r="B102" s="113"/>
      <c r="C102" s="114" t="s">
        <v>282</v>
      </c>
      <c r="D102" s="24"/>
      <c r="E102" s="53"/>
      <c r="F102" s="8"/>
      <c r="G102" s="8"/>
      <c r="H102" s="8"/>
      <c r="I102" s="8"/>
      <c r="J102" s="6"/>
      <c r="K102" s="188" t="s">
        <v>286</v>
      </c>
      <c r="L102" s="24"/>
    </row>
    <row r="103" spans="1:12" s="138" customFormat="1" x14ac:dyDescent="0.3">
      <c r="A103" s="17">
        <v>3</v>
      </c>
      <c r="B103" s="106" t="s">
        <v>2080</v>
      </c>
      <c r="C103" s="107" t="s">
        <v>280</v>
      </c>
      <c r="D103" s="17" t="s">
        <v>1945</v>
      </c>
      <c r="E103" s="186">
        <v>1420000</v>
      </c>
      <c r="F103" s="187">
        <v>1420000</v>
      </c>
      <c r="G103" s="141">
        <v>1550000</v>
      </c>
      <c r="H103" s="141">
        <v>1550000</v>
      </c>
      <c r="I103" s="141">
        <v>1550000</v>
      </c>
      <c r="J103" s="56" t="s">
        <v>23</v>
      </c>
      <c r="K103" s="106" t="s">
        <v>283</v>
      </c>
      <c r="L103" s="17" t="s">
        <v>284</v>
      </c>
    </row>
    <row r="104" spans="1:12" s="138" customFormat="1" x14ac:dyDescent="0.3">
      <c r="A104" s="20"/>
      <c r="B104" s="168"/>
      <c r="C104" s="88" t="s">
        <v>281</v>
      </c>
      <c r="D104" s="20"/>
      <c r="E104" s="34" t="s">
        <v>133</v>
      </c>
      <c r="F104" s="101" t="s">
        <v>133</v>
      </c>
      <c r="G104" s="33" t="s">
        <v>133</v>
      </c>
      <c r="H104" s="34" t="s">
        <v>133</v>
      </c>
      <c r="I104" s="33" t="s">
        <v>133</v>
      </c>
      <c r="J104" s="13" t="s">
        <v>2085</v>
      </c>
      <c r="K104" s="128" t="s">
        <v>285</v>
      </c>
      <c r="L104" s="20"/>
    </row>
    <row r="105" spans="1:12" s="138" customFormat="1" x14ac:dyDescent="0.3">
      <c r="A105" s="24"/>
      <c r="B105" s="113"/>
      <c r="C105" s="114" t="s">
        <v>282</v>
      </c>
      <c r="D105" s="24"/>
      <c r="E105" s="53"/>
      <c r="F105" s="8"/>
      <c r="G105" s="8"/>
      <c r="H105" s="677"/>
      <c r="I105" s="177"/>
      <c r="J105" s="6"/>
      <c r="K105" s="188" t="s">
        <v>286</v>
      </c>
      <c r="L105" s="24"/>
    </row>
    <row r="106" spans="1:12" x14ac:dyDescent="0.3">
      <c r="A106" s="1"/>
      <c r="B106" s="86"/>
      <c r="C106" s="86"/>
      <c r="D106" s="1"/>
      <c r="E106" s="87">
        <f>SUM(E97:E102)</f>
        <v>6140000</v>
      </c>
      <c r="F106" s="482">
        <f>SUM(F97:F102)</f>
        <v>6140000</v>
      </c>
      <c r="G106" s="701">
        <f>SUM(G97:G102)</f>
        <v>6520000</v>
      </c>
      <c r="H106" s="701">
        <f>SUM(H97:H102)</f>
        <v>6520000</v>
      </c>
      <c r="I106" s="701">
        <f>SUM(I97:I102)</f>
        <v>6520000</v>
      </c>
      <c r="J106" s="1"/>
      <c r="K106" s="86"/>
      <c r="L106" s="1"/>
    </row>
    <row r="107" spans="1:12" x14ac:dyDescent="0.3">
      <c r="A107" s="1"/>
      <c r="B107" s="86"/>
      <c r="C107" s="86"/>
      <c r="D107" s="1"/>
      <c r="E107" s="700">
        <f>SUM(E106)</f>
        <v>6140000</v>
      </c>
      <c r="F107" s="700">
        <f>SUM(F106)</f>
        <v>6140000</v>
      </c>
      <c r="G107" s="700">
        <f>SUM(G106)</f>
        <v>6520000</v>
      </c>
      <c r="H107" s="700">
        <f>SUM(H106)</f>
        <v>6520000</v>
      </c>
      <c r="I107" s="700">
        <f>SUM(I106)</f>
        <v>6520000</v>
      </c>
      <c r="J107" s="700">
        <f>SUM(E107:I107)</f>
        <v>31840000</v>
      </c>
      <c r="K107" s="86"/>
      <c r="L107" s="1"/>
    </row>
    <row r="108" spans="1:12" x14ac:dyDescent="0.3">
      <c r="A108" s="1"/>
      <c r="B108" s="86"/>
      <c r="C108" s="86"/>
      <c r="D108" s="1"/>
      <c r="E108" s="1"/>
      <c r="F108" s="1"/>
      <c r="G108" s="1"/>
      <c r="H108" s="1"/>
      <c r="I108" s="1"/>
      <c r="J108" s="1"/>
      <c r="K108" s="86"/>
      <c r="L108" s="1"/>
    </row>
    <row r="109" spans="1:12" x14ac:dyDescent="0.3">
      <c r="A109" s="1"/>
      <c r="B109" s="85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3">
      <c r="A110" s="1"/>
      <c r="B110" s="85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3">
      <c r="A111" s="1"/>
      <c r="B111" s="86"/>
      <c r="C111" s="85"/>
      <c r="D111" s="1"/>
      <c r="E111" s="87"/>
      <c r="F111" s="87"/>
      <c r="G111" s="1"/>
      <c r="H111" s="1"/>
      <c r="I111" s="1"/>
      <c r="J111" s="1"/>
      <c r="K111" s="86"/>
      <c r="L111" s="1"/>
    </row>
    <row r="112" spans="1:12" x14ac:dyDescent="0.3">
      <c r="A112" s="1"/>
      <c r="B112" s="86"/>
      <c r="C112" s="85"/>
      <c r="D112" s="1"/>
      <c r="E112" s="1"/>
      <c r="F112" s="1"/>
      <c r="G112" s="1"/>
      <c r="H112" s="1"/>
      <c r="I112" s="1"/>
      <c r="J112" s="1"/>
      <c r="K112" s="86"/>
      <c r="L112" s="1"/>
    </row>
    <row r="113" spans="1:12" x14ac:dyDescent="0.3">
      <c r="A113" s="1"/>
      <c r="B113" s="85"/>
      <c r="C113" s="86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3">
      <c r="A114" s="1"/>
      <c r="B114" s="86"/>
      <c r="C114" s="88"/>
      <c r="D114" s="1"/>
      <c r="E114" s="87"/>
      <c r="F114" s="87"/>
      <c r="G114" s="1"/>
      <c r="H114" s="1"/>
      <c r="I114" s="1"/>
      <c r="J114" s="1"/>
      <c r="K114" s="86"/>
      <c r="L114" s="1"/>
    </row>
    <row r="115" spans="1:12" x14ac:dyDescent="0.3">
      <c r="A115" s="1"/>
      <c r="B115" s="87"/>
      <c r="C115" s="88"/>
      <c r="D115" s="87"/>
      <c r="E115" s="87"/>
      <c r="F115" s="87"/>
      <c r="G115" s="1"/>
      <c r="H115" s="1"/>
      <c r="I115" s="1"/>
      <c r="J115" s="87"/>
      <c r="K115" s="86"/>
      <c r="L115" s="1"/>
    </row>
    <row r="116" spans="1:12" x14ac:dyDescent="0.3">
      <c r="A116" s="1"/>
      <c r="B116" s="1"/>
      <c r="C116" s="86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3">
      <c r="A117" s="1"/>
      <c r="B117" s="86"/>
      <c r="C117" s="86"/>
      <c r="D117" s="1"/>
      <c r="E117" s="87"/>
      <c r="F117" s="1"/>
      <c r="G117" s="1"/>
      <c r="H117" s="1"/>
      <c r="I117" s="1"/>
      <c r="J117" s="1"/>
      <c r="K117" s="86"/>
    </row>
    <row r="118" spans="1:12" ht="18" x14ac:dyDescent="0.35">
      <c r="A118" s="1"/>
      <c r="B118" s="86"/>
      <c r="C118" s="86"/>
      <c r="D118" s="1"/>
      <c r="E118" s="1"/>
      <c r="F118" s="1"/>
      <c r="G118" s="1"/>
      <c r="H118" s="1"/>
      <c r="I118" s="1"/>
      <c r="J118" s="1"/>
      <c r="K118" s="86"/>
      <c r="L118" s="625"/>
    </row>
    <row r="119" spans="1:12" x14ac:dyDescent="0.3">
      <c r="A119" s="1"/>
      <c r="B119" s="85"/>
      <c r="C119" s="86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3">
      <c r="A120" s="1"/>
      <c r="B120" s="85"/>
      <c r="C120" s="86"/>
      <c r="D120" s="1"/>
      <c r="E120" s="1"/>
      <c r="F120" s="1"/>
      <c r="G120" s="87"/>
      <c r="H120" s="87"/>
      <c r="I120" s="1"/>
      <c r="J120" s="1"/>
      <c r="K120" s="86"/>
      <c r="L120" s="1"/>
    </row>
    <row r="121" spans="1:12" ht="18" x14ac:dyDescent="0.35">
      <c r="A121" s="1"/>
      <c r="B121" s="86"/>
      <c r="C121" s="86"/>
      <c r="D121" s="1"/>
      <c r="E121" s="1"/>
      <c r="F121" s="1"/>
      <c r="G121" s="86"/>
      <c r="H121" s="86"/>
      <c r="I121" s="1"/>
      <c r="J121" s="1"/>
      <c r="K121" s="86"/>
      <c r="L121" s="625">
        <v>65</v>
      </c>
    </row>
    <row r="122" spans="1:12" x14ac:dyDescent="0.3">
      <c r="A122" s="1"/>
      <c r="B122" s="86"/>
      <c r="C122" s="86"/>
      <c r="D122" s="1"/>
      <c r="E122" s="1"/>
      <c r="F122" s="1"/>
      <c r="G122" s="1"/>
      <c r="H122" s="1"/>
      <c r="I122" s="1"/>
      <c r="J122" s="1"/>
      <c r="K122" s="86"/>
      <c r="L122" s="1"/>
    </row>
    <row r="123" spans="1:12" x14ac:dyDescent="0.3">
      <c r="A123" s="1"/>
      <c r="B123" s="85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3">
      <c r="A124" s="1"/>
      <c r="B124" s="85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3">
      <c r="A125" s="1"/>
      <c r="B125" s="85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3">
      <c r="A126" s="1"/>
      <c r="B126" s="85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3">
      <c r="A127" s="1"/>
      <c r="B127" s="85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3">
      <c r="A128" s="1"/>
      <c r="B128" s="85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3">
      <c r="A129" s="1"/>
      <c r="B129" s="85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3">
      <c r="A130" s="89"/>
      <c r="B130" s="85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3">
      <c r="A131" s="1"/>
      <c r="B131" s="88"/>
      <c r="C131" s="88"/>
      <c r="D131" s="1"/>
      <c r="E131" s="1"/>
      <c r="F131" s="1"/>
      <c r="G131" s="87"/>
      <c r="H131" s="87"/>
      <c r="I131" s="1"/>
      <c r="J131" s="1"/>
      <c r="K131" s="88"/>
      <c r="L131" s="1"/>
    </row>
    <row r="132" spans="1:12" x14ac:dyDescent="0.3">
      <c r="A132" s="1"/>
      <c r="B132" s="86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3">
      <c r="A133" s="1"/>
      <c r="B133" s="85"/>
      <c r="C133" s="86"/>
      <c r="D133" s="1"/>
      <c r="E133" s="1"/>
      <c r="F133" s="1"/>
      <c r="G133" s="87"/>
      <c r="H133" s="87"/>
      <c r="I133" s="1"/>
      <c r="J133" s="1"/>
      <c r="K133" s="86"/>
      <c r="L133" s="1"/>
    </row>
    <row r="134" spans="1:12" x14ac:dyDescent="0.3">
      <c r="A134" s="1"/>
      <c r="B134" s="85"/>
      <c r="C134" s="86"/>
      <c r="D134" s="1"/>
      <c r="E134" s="1"/>
      <c r="F134" s="1"/>
      <c r="G134" s="1"/>
      <c r="H134" s="1"/>
      <c r="I134" s="1"/>
      <c r="J134" s="1"/>
      <c r="K134" s="86"/>
      <c r="L134" s="1"/>
    </row>
    <row r="135" spans="1:12" x14ac:dyDescent="0.3">
      <c r="A135" s="1"/>
      <c r="B135" s="85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3">
      <c r="A136" s="1"/>
      <c r="B136" s="85"/>
      <c r="C136" s="86"/>
      <c r="D136" s="1"/>
      <c r="E136" s="1"/>
      <c r="F136" s="1"/>
      <c r="G136" s="87"/>
      <c r="H136" s="87"/>
      <c r="I136" s="1"/>
      <c r="J136" s="1"/>
      <c r="K136" s="86"/>
      <c r="L136" s="1"/>
    </row>
    <row r="137" spans="1:12" x14ac:dyDescent="0.3">
      <c r="A137" s="1"/>
      <c r="B137" s="85"/>
      <c r="C137" s="86"/>
      <c r="D137" s="1"/>
      <c r="E137" s="1"/>
      <c r="F137" s="1"/>
      <c r="G137" s="1"/>
      <c r="H137" s="1"/>
      <c r="I137" s="1"/>
      <c r="J137" s="1"/>
      <c r="K137" s="86"/>
      <c r="L137" s="1"/>
    </row>
    <row r="138" spans="1:12" x14ac:dyDescent="0.3">
      <c r="A138" s="1"/>
      <c r="B138" s="86"/>
      <c r="C138" s="86"/>
      <c r="D138" s="1"/>
      <c r="E138" s="1"/>
      <c r="F138" s="1"/>
      <c r="G138" s="1"/>
      <c r="H138" s="1"/>
      <c r="I138" s="1"/>
      <c r="J138" s="1"/>
      <c r="K138" s="86"/>
      <c r="L138" s="1"/>
    </row>
    <row r="139" spans="1:12" x14ac:dyDescent="0.3">
      <c r="A139" s="1"/>
      <c r="B139" s="85"/>
      <c r="C139" s="86"/>
      <c r="D139" s="1"/>
      <c r="E139" s="1"/>
      <c r="F139" s="1"/>
      <c r="G139" s="87"/>
      <c r="H139" s="87"/>
      <c r="I139" s="1"/>
      <c r="J139" s="1"/>
      <c r="K139" s="86"/>
      <c r="L139" s="1"/>
    </row>
    <row r="140" spans="1:12" x14ac:dyDescent="0.3">
      <c r="A140" s="1"/>
      <c r="B140" s="85"/>
      <c r="C140" s="86"/>
      <c r="D140" s="1"/>
      <c r="E140" s="1"/>
      <c r="F140" s="1"/>
      <c r="G140" s="1"/>
      <c r="H140" s="1"/>
      <c r="I140" s="1"/>
      <c r="J140" s="1"/>
      <c r="K140" s="86"/>
      <c r="L140" s="1"/>
    </row>
    <row r="141" spans="1:12" x14ac:dyDescent="0.3">
      <c r="A141" s="1"/>
      <c r="B141" s="86"/>
      <c r="C141" s="86"/>
      <c r="D141" s="1"/>
      <c r="E141" s="1"/>
      <c r="F141" s="1"/>
      <c r="G141" s="1"/>
      <c r="H141" s="1"/>
      <c r="I141" s="1"/>
      <c r="J141" s="1"/>
      <c r="K141" s="86"/>
      <c r="L141" s="1"/>
    </row>
    <row r="142" spans="1:12" x14ac:dyDescent="0.3">
      <c r="A142" s="1"/>
      <c r="B142" s="85"/>
      <c r="C142" s="86"/>
      <c r="D142" s="1"/>
      <c r="E142" s="1"/>
      <c r="F142" s="1"/>
      <c r="G142" s="87"/>
      <c r="H142" s="87"/>
      <c r="I142" s="1"/>
      <c r="J142" s="1"/>
      <c r="K142" s="86"/>
      <c r="L142" s="1"/>
    </row>
    <row r="143" spans="1:12" x14ac:dyDescent="0.3">
      <c r="A143" s="1"/>
      <c r="B143" s="85"/>
      <c r="C143" s="86"/>
      <c r="D143" s="1"/>
      <c r="E143" s="1"/>
      <c r="F143" s="1"/>
      <c r="G143" s="87"/>
      <c r="H143" s="87"/>
      <c r="I143" s="86"/>
      <c r="J143" s="1"/>
      <c r="K143" s="86"/>
      <c r="L143" s="1"/>
    </row>
    <row r="144" spans="1:12" x14ac:dyDescent="0.3">
      <c r="A144" s="1"/>
      <c r="B144" s="86"/>
      <c r="C144" s="86"/>
      <c r="D144" s="1"/>
      <c r="E144" s="1"/>
      <c r="F144" s="1"/>
      <c r="G144" s="1"/>
      <c r="H144" s="1"/>
      <c r="I144" s="1"/>
      <c r="J144" s="1"/>
      <c r="K144" s="86"/>
      <c r="L144" s="1"/>
    </row>
    <row r="145" spans="1:12" x14ac:dyDescent="0.3">
      <c r="A145" s="1"/>
      <c r="B145" s="85"/>
      <c r="C145" s="86"/>
      <c r="D145" s="1"/>
      <c r="E145" s="1"/>
      <c r="F145" s="1"/>
      <c r="G145" s="87"/>
      <c r="H145" s="87"/>
      <c r="I145" s="1"/>
      <c r="J145" s="1"/>
      <c r="K145" s="86"/>
      <c r="L145" s="1"/>
    </row>
    <row r="146" spans="1:12" x14ac:dyDescent="0.3">
      <c r="A146" s="1"/>
      <c r="B146" s="85"/>
      <c r="C146" s="86"/>
      <c r="D146" s="1"/>
      <c r="E146" s="1"/>
      <c r="F146" s="1"/>
      <c r="G146" s="87"/>
      <c r="H146" s="87"/>
      <c r="I146" s="86"/>
      <c r="J146" s="1"/>
      <c r="K146" s="86"/>
      <c r="L146" s="1"/>
    </row>
    <row r="147" spans="1:12" x14ac:dyDescent="0.3">
      <c r="A147" s="1"/>
      <c r="B147" s="85"/>
      <c r="C147" s="86"/>
      <c r="D147" s="1"/>
      <c r="E147" s="1"/>
      <c r="F147" s="1"/>
      <c r="G147" s="1"/>
      <c r="H147" s="1"/>
      <c r="I147" s="1"/>
      <c r="J147" s="1"/>
      <c r="K147" s="86"/>
      <c r="L147" s="1"/>
    </row>
    <row r="148" spans="1:12" x14ac:dyDescent="0.3">
      <c r="A148" s="1"/>
      <c r="B148" s="86"/>
      <c r="C148" s="86"/>
      <c r="D148" s="1"/>
      <c r="E148" s="1"/>
      <c r="F148" s="1"/>
      <c r="G148" s="1"/>
      <c r="H148" s="1"/>
      <c r="I148" s="86"/>
      <c r="J148" s="1"/>
      <c r="K148" s="1"/>
      <c r="L148" s="1"/>
    </row>
    <row r="149" spans="1:12" x14ac:dyDescent="0.3">
      <c r="A149" s="1"/>
      <c r="B149" s="86"/>
      <c r="C149" s="86"/>
      <c r="D149" s="1"/>
      <c r="E149" s="1"/>
      <c r="F149" s="1"/>
      <c r="G149" s="87"/>
      <c r="H149" s="87"/>
      <c r="I149" s="1"/>
      <c r="J149" s="1"/>
      <c r="K149" s="86"/>
      <c r="L149" s="1"/>
    </row>
    <row r="150" spans="1:12" x14ac:dyDescent="0.3">
      <c r="A150" s="1"/>
      <c r="B150" s="86"/>
      <c r="C150" s="86"/>
      <c r="D150" s="1"/>
      <c r="E150" s="1"/>
      <c r="F150" s="1"/>
      <c r="G150" s="1"/>
      <c r="H150" s="1"/>
      <c r="I150" s="86"/>
      <c r="J150" s="1"/>
      <c r="K150" s="86"/>
      <c r="L150" s="1"/>
    </row>
    <row r="151" spans="1:12" x14ac:dyDescent="0.3">
      <c r="A151" s="1"/>
      <c r="B151" s="86"/>
      <c r="C151" s="86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3">
      <c r="A152" s="1"/>
      <c r="B152" s="85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x14ac:dyDescent="0.3">
      <c r="A153" s="1"/>
      <c r="B153" s="86"/>
      <c r="C153" s="86"/>
      <c r="D153" s="1"/>
      <c r="E153" s="1"/>
      <c r="F153" s="1"/>
      <c r="G153" s="87"/>
      <c r="H153" s="87"/>
      <c r="I153" s="1"/>
      <c r="J153" s="1"/>
      <c r="K153" s="86"/>
      <c r="L153" s="1"/>
    </row>
    <row r="154" spans="1:12" x14ac:dyDescent="0.3">
      <c r="A154" s="1"/>
      <c r="B154" s="86"/>
      <c r="C154" s="86"/>
      <c r="D154" s="1"/>
      <c r="E154" s="1"/>
      <c r="F154" s="1"/>
      <c r="G154" s="1"/>
      <c r="H154" s="1"/>
      <c r="I154" s="1"/>
      <c r="J154" s="1"/>
      <c r="K154" s="86"/>
      <c r="L154" s="1"/>
    </row>
    <row r="155" spans="1:12" x14ac:dyDescent="0.3">
      <c r="A155" s="1"/>
      <c r="B155" s="86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3">
      <c r="A156" s="1"/>
      <c r="B156" s="86"/>
      <c r="C156" s="86"/>
      <c r="D156" s="1"/>
      <c r="E156" s="1"/>
      <c r="F156" s="1"/>
      <c r="G156" s="87"/>
      <c r="H156" s="87"/>
      <c r="I156" s="1"/>
      <c r="J156" s="1"/>
      <c r="K156" s="86"/>
      <c r="L156" s="1"/>
    </row>
    <row r="157" spans="1:12" x14ac:dyDescent="0.3">
      <c r="A157" s="1"/>
      <c r="B157" s="86"/>
      <c r="C157" s="86"/>
      <c r="D157" s="1"/>
      <c r="E157" s="1"/>
      <c r="F157" s="1"/>
      <c r="G157" s="1"/>
      <c r="H157" s="1"/>
      <c r="I157" s="1"/>
      <c r="J157" s="1"/>
      <c r="K157" s="86"/>
      <c r="L157" s="1"/>
    </row>
    <row r="158" spans="1:12" x14ac:dyDescent="0.3">
      <c r="A158" s="1"/>
      <c r="B158" s="86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x14ac:dyDescent="0.3">
      <c r="A159" s="1"/>
      <c r="B159" s="86"/>
      <c r="C159" s="86"/>
      <c r="D159" s="1"/>
      <c r="E159" s="87"/>
      <c r="F159" s="87"/>
      <c r="G159" s="87"/>
      <c r="H159" s="87"/>
      <c r="I159" s="1"/>
      <c r="J159" s="1"/>
      <c r="K159" s="86"/>
      <c r="L159" s="1"/>
    </row>
    <row r="160" spans="1:12" x14ac:dyDescent="0.3">
      <c r="A160" s="1"/>
      <c r="B160" s="86"/>
      <c r="C160" s="86"/>
      <c r="D160" s="1"/>
      <c r="E160" s="1"/>
      <c r="F160" s="1"/>
      <c r="G160" s="1"/>
      <c r="H160" s="1"/>
      <c r="I160" s="1"/>
      <c r="J160" s="1"/>
      <c r="K160" s="86"/>
      <c r="L160" s="1"/>
    </row>
    <row r="161" spans="1:12" x14ac:dyDescent="0.3">
      <c r="A161" s="1"/>
      <c r="B161" s="86"/>
      <c r="C161" s="1"/>
      <c r="D161" s="1"/>
      <c r="E161" s="1"/>
      <c r="F161" s="1"/>
      <c r="G161" s="1"/>
      <c r="H161" s="1"/>
      <c r="I161" s="1"/>
      <c r="J161" s="1"/>
      <c r="K161" s="86"/>
      <c r="L161" s="1"/>
    </row>
    <row r="162" spans="1:12" x14ac:dyDescent="0.3">
      <c r="A162" s="1"/>
      <c r="B162" s="85"/>
      <c r="C162" s="86"/>
      <c r="D162" s="1"/>
      <c r="E162" s="1"/>
      <c r="F162" s="1"/>
      <c r="G162" s="87"/>
      <c r="H162" s="87"/>
      <c r="I162" s="1"/>
      <c r="J162" s="1"/>
      <c r="K162" s="86"/>
      <c r="L162" s="1"/>
    </row>
    <row r="163" spans="1:12" x14ac:dyDescent="0.3">
      <c r="A163" s="1"/>
      <c r="B163" s="85"/>
      <c r="C163" s="86"/>
      <c r="D163" s="1"/>
      <c r="E163" s="87"/>
      <c r="F163" s="87"/>
      <c r="G163" s="87"/>
      <c r="H163" s="87"/>
      <c r="I163" s="1"/>
      <c r="J163" s="1"/>
      <c r="K163" s="86"/>
      <c r="L163" s="1"/>
    </row>
    <row r="164" spans="1:12" x14ac:dyDescent="0.3">
      <c r="A164" s="1"/>
      <c r="B164" s="85"/>
      <c r="C164" s="1"/>
      <c r="D164" s="1"/>
      <c r="E164" s="1"/>
      <c r="F164" s="1"/>
      <c r="G164" s="1"/>
      <c r="H164" s="1"/>
      <c r="I164" s="1"/>
      <c r="J164" s="1"/>
      <c r="K164" s="86"/>
      <c r="L164" s="1"/>
    </row>
    <row r="165" spans="1:12" x14ac:dyDescent="0.3">
      <c r="A165" s="1"/>
      <c r="B165" s="85"/>
      <c r="C165" s="86"/>
      <c r="D165" s="1"/>
      <c r="E165" s="1"/>
      <c r="F165" s="1"/>
      <c r="G165" s="87"/>
      <c r="H165" s="87"/>
      <c r="I165" s="1"/>
      <c r="J165" s="1"/>
      <c r="K165" s="86"/>
      <c r="L165" s="1"/>
    </row>
    <row r="166" spans="1:12" x14ac:dyDescent="0.3">
      <c r="A166" s="1"/>
      <c r="B166" s="85"/>
      <c r="C166" s="86"/>
      <c r="D166" s="1"/>
      <c r="E166" s="87"/>
      <c r="F166" s="87"/>
      <c r="G166" s="87"/>
      <c r="H166" s="87"/>
      <c r="I166" s="1"/>
      <c r="J166" s="1"/>
      <c r="K166" s="86"/>
      <c r="L166" s="1"/>
    </row>
    <row r="167" spans="1:12" x14ac:dyDescent="0.3">
      <c r="A167" s="1"/>
      <c r="B167" s="86"/>
      <c r="C167" s="1"/>
      <c r="D167" s="1"/>
      <c r="E167" s="1"/>
      <c r="F167" s="1"/>
      <c r="G167" s="1"/>
      <c r="H167" s="1"/>
      <c r="I167" s="1"/>
      <c r="J167" s="1"/>
      <c r="K167" s="86"/>
      <c r="L167" s="1"/>
    </row>
    <row r="168" spans="1:12" x14ac:dyDescent="0.3">
      <c r="A168" s="1"/>
      <c r="B168" s="86"/>
      <c r="C168" s="86"/>
      <c r="D168" s="1"/>
      <c r="E168" s="1"/>
      <c r="F168" s="1"/>
      <c r="G168" s="87"/>
      <c r="H168" s="87"/>
      <c r="I168" s="1"/>
      <c r="J168" s="1"/>
      <c r="K168" s="86"/>
      <c r="L168" s="1"/>
    </row>
    <row r="169" spans="1:12" x14ac:dyDescent="0.3">
      <c r="A169" s="1"/>
      <c r="B169" s="86"/>
      <c r="C169" s="86"/>
      <c r="D169" s="1"/>
      <c r="E169" s="1"/>
      <c r="F169" s="1"/>
      <c r="G169" s="1"/>
      <c r="H169" s="1"/>
      <c r="I169" s="1"/>
      <c r="J169" s="1"/>
      <c r="K169" s="86"/>
      <c r="L169" s="1"/>
    </row>
    <row r="170" spans="1:12" x14ac:dyDescent="0.3">
      <c r="A170" s="1"/>
      <c r="B170" s="86"/>
      <c r="C170" s="86"/>
      <c r="D170" s="1"/>
      <c r="E170" s="1"/>
      <c r="F170" s="1"/>
      <c r="G170" s="1"/>
      <c r="H170" s="1"/>
      <c r="I170" s="1"/>
      <c r="J170" s="1"/>
      <c r="K170" s="86"/>
      <c r="L170" s="1"/>
    </row>
    <row r="171" spans="1:12" x14ac:dyDescent="0.3">
      <c r="A171" s="1"/>
      <c r="B171" s="85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3">
      <c r="A172" s="1"/>
      <c r="B172" s="85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x14ac:dyDescent="0.3">
      <c r="A173" s="1"/>
      <c r="B173" s="85"/>
      <c r="C173" s="86"/>
      <c r="D173" s="1"/>
      <c r="E173" s="1"/>
      <c r="F173" s="1"/>
      <c r="G173" s="1"/>
      <c r="H173" s="1"/>
      <c r="I173" s="87"/>
      <c r="J173" s="1"/>
      <c r="K173" s="86"/>
      <c r="L173" s="1"/>
    </row>
    <row r="174" spans="1:12" x14ac:dyDescent="0.3">
      <c r="A174" s="1"/>
      <c r="B174" s="85"/>
      <c r="C174" s="86"/>
      <c r="D174" s="1"/>
      <c r="E174" s="87"/>
      <c r="F174" s="87"/>
      <c r="G174" s="87"/>
      <c r="H174" s="87"/>
      <c r="I174" s="1"/>
      <c r="J174" s="1"/>
      <c r="K174" s="86"/>
      <c r="L174" s="1"/>
    </row>
    <row r="175" spans="1:12" x14ac:dyDescent="0.3">
      <c r="A175" s="1"/>
      <c r="B175" s="86"/>
      <c r="C175" s="1"/>
      <c r="D175" s="1"/>
      <c r="E175" s="1"/>
      <c r="F175" s="1"/>
      <c r="G175" s="1"/>
      <c r="H175" s="1"/>
      <c r="I175" s="1"/>
      <c r="J175" s="1"/>
      <c r="K175" s="86"/>
      <c r="L175" s="1"/>
    </row>
    <row r="176" spans="1:12" x14ac:dyDescent="0.3">
      <c r="A176" s="1"/>
      <c r="B176" s="85"/>
      <c r="C176" s="86"/>
      <c r="D176" s="1"/>
      <c r="E176" s="1"/>
      <c r="F176" s="1"/>
      <c r="G176" s="1"/>
      <c r="H176" s="1"/>
      <c r="I176" s="87"/>
      <c r="J176" s="1"/>
      <c r="K176" s="86"/>
      <c r="L176" s="1"/>
    </row>
    <row r="177" spans="1:12" x14ac:dyDescent="0.3">
      <c r="A177" s="1"/>
      <c r="B177" s="85"/>
      <c r="C177" s="86"/>
      <c r="D177" s="1"/>
      <c r="E177" s="1"/>
      <c r="F177" s="1"/>
      <c r="G177" s="1"/>
      <c r="H177" s="1"/>
      <c r="I177" s="1"/>
      <c r="J177" s="1"/>
      <c r="K177" s="86"/>
      <c r="L177" s="1"/>
    </row>
    <row r="178" spans="1:12" x14ac:dyDescent="0.3">
      <c r="A178" s="89"/>
      <c r="B178" s="85"/>
      <c r="C178" s="1"/>
      <c r="D178" s="1"/>
      <c r="E178" s="1"/>
      <c r="F178" s="1"/>
      <c r="G178" s="1"/>
      <c r="H178" s="1"/>
      <c r="I178" s="1"/>
      <c r="J178" s="1"/>
      <c r="K178" s="86"/>
      <c r="L178" s="1"/>
    </row>
    <row r="179" spans="1:12" x14ac:dyDescent="0.3">
      <c r="A179" s="1"/>
      <c r="B179" s="85"/>
      <c r="C179" s="86"/>
      <c r="D179" s="1"/>
      <c r="E179" s="1"/>
      <c r="F179" s="1"/>
      <c r="G179" s="1"/>
      <c r="H179" s="1"/>
      <c r="I179" s="87"/>
      <c r="J179" s="1"/>
      <c r="K179" s="86"/>
      <c r="L179" s="1"/>
    </row>
    <row r="180" spans="1:12" x14ac:dyDescent="0.3">
      <c r="A180" s="1"/>
      <c r="B180" s="85"/>
      <c r="C180" s="86"/>
      <c r="D180" s="1"/>
      <c r="E180" s="1"/>
      <c r="F180" s="1"/>
      <c r="G180" s="1"/>
      <c r="H180" s="1"/>
      <c r="I180" s="1"/>
      <c r="J180" s="1"/>
      <c r="K180" s="86"/>
      <c r="L180" s="1"/>
    </row>
    <row r="181" spans="1:12" x14ac:dyDescent="0.3">
      <c r="A181" s="1"/>
      <c r="B181" s="85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3">
      <c r="A182" s="1"/>
      <c r="B182" s="85"/>
      <c r="C182" s="86"/>
      <c r="D182" s="1"/>
      <c r="E182" s="1"/>
      <c r="F182" s="1"/>
      <c r="G182" s="1"/>
      <c r="H182" s="1"/>
      <c r="I182" s="87"/>
      <c r="J182" s="1"/>
      <c r="K182" s="86"/>
      <c r="L182" s="1"/>
    </row>
    <row r="183" spans="1:12" x14ac:dyDescent="0.3">
      <c r="A183" s="1"/>
      <c r="B183" s="85"/>
      <c r="C183" s="86"/>
      <c r="D183" s="1"/>
      <c r="E183" s="1"/>
      <c r="F183" s="1"/>
      <c r="G183" s="87"/>
      <c r="H183" s="87"/>
      <c r="I183" s="86"/>
      <c r="J183" s="1"/>
      <c r="K183" s="86"/>
      <c r="L183" s="1"/>
    </row>
    <row r="184" spans="1:12" x14ac:dyDescent="0.3">
      <c r="A184" s="1"/>
      <c r="B184" s="86"/>
      <c r="C184" s="86"/>
      <c r="D184" s="1"/>
      <c r="E184" s="1"/>
      <c r="F184" s="1"/>
      <c r="G184" s="1"/>
      <c r="H184" s="1"/>
      <c r="I184" s="1"/>
      <c r="J184" s="1"/>
      <c r="K184" s="86"/>
      <c r="L184" s="1"/>
    </row>
    <row r="185" spans="1:12" x14ac:dyDescent="0.3">
      <c r="A185" s="1"/>
      <c r="B185" s="86"/>
      <c r="C185" s="86"/>
      <c r="D185" s="1"/>
      <c r="E185" s="1"/>
      <c r="F185" s="1"/>
      <c r="G185" s="1"/>
      <c r="H185" s="1"/>
      <c r="I185" s="87"/>
      <c r="J185" s="1"/>
      <c r="K185" s="86"/>
      <c r="L185" s="1"/>
    </row>
    <row r="186" spans="1:12" x14ac:dyDescent="0.3">
      <c r="A186" s="89"/>
      <c r="B186" s="86"/>
      <c r="C186" s="86"/>
      <c r="D186" s="1"/>
      <c r="E186" s="1"/>
      <c r="F186" s="1"/>
      <c r="G186" s="1"/>
      <c r="H186" s="1"/>
      <c r="I186" s="1"/>
      <c r="J186" s="1"/>
      <c r="K186" s="86"/>
      <c r="L186" s="1"/>
    </row>
    <row r="187" spans="1:12" x14ac:dyDescent="0.3">
      <c r="A187" s="89"/>
      <c r="B187" s="86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3">
      <c r="A188" s="1"/>
      <c r="B188" s="86"/>
      <c r="C188" s="86"/>
      <c r="D188" s="1"/>
      <c r="E188" s="1"/>
      <c r="F188" s="1"/>
      <c r="G188" s="1"/>
      <c r="H188" s="1"/>
      <c r="I188" s="87"/>
      <c r="J188" s="1"/>
      <c r="K188" s="86"/>
      <c r="L188" s="1"/>
    </row>
    <row r="189" spans="1:12" x14ac:dyDescent="0.3">
      <c r="A189" s="1"/>
      <c r="B189" s="86"/>
      <c r="C189" s="86"/>
      <c r="D189" s="1"/>
      <c r="E189" s="1"/>
      <c r="F189" s="1"/>
      <c r="G189" s="1"/>
      <c r="H189" s="1"/>
      <c r="I189" s="1"/>
      <c r="J189" s="1"/>
      <c r="K189" s="86"/>
      <c r="L189" s="1"/>
    </row>
    <row r="190" spans="1:12" x14ac:dyDescent="0.3">
      <c r="A190" s="1"/>
      <c r="B190" s="86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3">
      <c r="A191" s="1"/>
      <c r="B191" s="85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3">
      <c r="A192" s="1"/>
      <c r="B192" s="85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3">
      <c r="A193" s="1"/>
      <c r="B193" s="86"/>
      <c r="C193" s="86"/>
      <c r="D193" s="1"/>
      <c r="E193" s="1"/>
      <c r="F193" s="1"/>
      <c r="G193" s="1"/>
      <c r="H193" s="1"/>
      <c r="I193" s="87"/>
      <c r="J193" s="1"/>
      <c r="K193" s="86"/>
      <c r="L193" s="1"/>
    </row>
    <row r="194" spans="1:12" x14ac:dyDescent="0.3">
      <c r="A194" s="1"/>
      <c r="B194" s="86"/>
      <c r="C194" s="86"/>
      <c r="D194" s="1"/>
      <c r="E194" s="1"/>
      <c r="F194" s="1"/>
      <c r="G194" s="1"/>
      <c r="H194" s="1"/>
      <c r="I194" s="1"/>
      <c r="J194" s="1"/>
      <c r="K194" s="86"/>
      <c r="L194" s="1"/>
    </row>
    <row r="195" spans="1:12" x14ac:dyDescent="0.3">
      <c r="A195" s="1"/>
      <c r="B195" s="86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3">
      <c r="A196" s="1"/>
      <c r="B196" s="85"/>
      <c r="C196" s="86"/>
      <c r="D196" s="1"/>
      <c r="E196" s="1"/>
      <c r="F196" s="1"/>
      <c r="G196" s="1"/>
      <c r="H196" s="1"/>
      <c r="I196" s="87"/>
      <c r="J196" s="1"/>
      <c r="K196" s="86"/>
      <c r="L196" s="1"/>
    </row>
    <row r="197" spans="1:12" x14ac:dyDescent="0.3">
      <c r="A197" s="1"/>
      <c r="B197" s="85"/>
      <c r="C197" s="86"/>
      <c r="D197" s="1"/>
      <c r="E197" s="1"/>
      <c r="F197" s="1"/>
      <c r="G197" s="1"/>
      <c r="H197" s="1"/>
      <c r="I197" s="1"/>
      <c r="J197" s="1"/>
      <c r="K197" s="86"/>
      <c r="L197" s="1"/>
    </row>
    <row r="198" spans="1:12" x14ac:dyDescent="0.3">
      <c r="A198" s="1"/>
      <c r="B198" s="85"/>
      <c r="C198" s="86"/>
      <c r="D198" s="1"/>
      <c r="E198" s="1"/>
      <c r="F198" s="1"/>
      <c r="G198" s="1"/>
      <c r="H198" s="1"/>
      <c r="I198" s="87"/>
      <c r="J198" s="1"/>
      <c r="K198" s="86"/>
      <c r="L198" s="1"/>
    </row>
    <row r="199" spans="1:12" x14ac:dyDescent="0.3">
      <c r="A199" s="1"/>
      <c r="B199" s="86"/>
      <c r="C199" s="86"/>
      <c r="D199" s="1"/>
      <c r="E199" s="1"/>
      <c r="F199" s="1"/>
      <c r="G199" s="87"/>
      <c r="H199" s="87"/>
      <c r="I199" s="1"/>
      <c r="J199" s="1"/>
      <c r="K199" s="86"/>
      <c r="L199" s="1"/>
    </row>
    <row r="200" spans="1:12" x14ac:dyDescent="0.3">
      <c r="A200" s="1"/>
      <c r="B200" s="85"/>
      <c r="C200" s="86"/>
      <c r="D200" s="1"/>
      <c r="E200" s="1"/>
      <c r="F200" s="1"/>
      <c r="G200" s="1"/>
      <c r="H200" s="1"/>
      <c r="I200" s="1"/>
      <c r="J200" s="1"/>
      <c r="K200" s="86"/>
      <c r="L200" s="1"/>
    </row>
    <row r="201" spans="1:12" x14ac:dyDescent="0.3">
      <c r="A201" s="1"/>
      <c r="B201" s="85"/>
      <c r="C201" s="86"/>
      <c r="D201" s="1"/>
      <c r="E201" s="1"/>
      <c r="F201" s="1"/>
      <c r="G201" s="1"/>
      <c r="H201" s="1"/>
      <c r="I201" s="86"/>
      <c r="J201" s="1"/>
      <c r="K201" s="1"/>
      <c r="L201" s="1"/>
    </row>
    <row r="202" spans="1:12" x14ac:dyDescent="0.3">
      <c r="A202" s="1"/>
      <c r="B202" s="85"/>
      <c r="C202" s="86"/>
      <c r="D202" s="1"/>
      <c r="E202" s="1"/>
      <c r="F202" s="1"/>
      <c r="G202" s="1"/>
      <c r="H202" s="1"/>
      <c r="I202" s="87"/>
      <c r="J202" s="1"/>
      <c r="K202" s="86"/>
      <c r="L202" s="1"/>
    </row>
    <row r="203" spans="1:12" x14ac:dyDescent="0.3">
      <c r="A203" s="1"/>
      <c r="B203" s="85"/>
      <c r="C203" s="86"/>
      <c r="D203" s="1"/>
      <c r="E203" s="87"/>
      <c r="F203" s="87"/>
      <c r="G203" s="87"/>
      <c r="H203" s="87"/>
      <c r="I203" s="1"/>
      <c r="J203" s="1"/>
      <c r="K203" s="86"/>
      <c r="L203" s="1"/>
    </row>
    <row r="204" spans="1:12" x14ac:dyDescent="0.3">
      <c r="A204" s="1"/>
      <c r="B204" s="86"/>
      <c r="C204" s="86"/>
      <c r="D204" s="1"/>
      <c r="E204" s="1"/>
      <c r="F204" s="1"/>
      <c r="G204" s="1"/>
      <c r="H204" s="1"/>
      <c r="I204" s="1"/>
      <c r="J204" s="1"/>
      <c r="K204" s="86"/>
      <c r="L204" s="1"/>
    </row>
    <row r="205" spans="1:12" x14ac:dyDescent="0.3">
      <c r="A205" s="1"/>
      <c r="B205" s="85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3">
      <c r="A206" s="1"/>
      <c r="B206" s="86"/>
      <c r="C206" s="86"/>
      <c r="D206" s="1"/>
      <c r="E206" s="1"/>
      <c r="F206" s="1"/>
      <c r="G206" s="1"/>
      <c r="H206" s="1"/>
      <c r="I206" s="87"/>
      <c r="J206" s="1"/>
      <c r="K206" s="86"/>
      <c r="L206" s="1"/>
    </row>
    <row r="207" spans="1:12" x14ac:dyDescent="0.3">
      <c r="A207" s="1"/>
      <c r="B207" s="86"/>
      <c r="C207" s="86"/>
      <c r="D207" s="1"/>
      <c r="E207" s="87"/>
      <c r="F207" s="87"/>
      <c r="G207" s="87"/>
      <c r="H207" s="87"/>
      <c r="I207" s="1"/>
      <c r="J207" s="1"/>
      <c r="K207" s="86"/>
      <c r="L207" s="1"/>
    </row>
    <row r="208" spans="1:12" x14ac:dyDescent="0.3">
      <c r="A208" s="1"/>
      <c r="B208" s="86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3">
      <c r="A209" s="1"/>
      <c r="B209" s="86"/>
      <c r="C209" s="86"/>
      <c r="D209" s="1"/>
      <c r="E209" s="1"/>
      <c r="F209" s="1"/>
      <c r="G209" s="1"/>
      <c r="H209" s="1"/>
      <c r="I209" s="87"/>
      <c r="J209" s="1"/>
      <c r="K209" s="86"/>
      <c r="L209" s="1"/>
    </row>
    <row r="210" spans="1:12" x14ac:dyDescent="0.3">
      <c r="A210" s="1"/>
      <c r="B210" s="86"/>
      <c r="C210" s="86"/>
      <c r="D210" s="1"/>
      <c r="E210" s="1"/>
      <c r="F210" s="1"/>
      <c r="G210" s="1"/>
      <c r="H210" s="1"/>
      <c r="I210" s="86"/>
      <c r="J210" s="1"/>
      <c r="K210" s="86"/>
      <c r="L210" s="1"/>
    </row>
    <row r="211" spans="1:12" x14ac:dyDescent="0.3">
      <c r="A211" s="1"/>
      <c r="B211" s="86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3">
      <c r="A212" s="1"/>
      <c r="B212" s="85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3">
      <c r="A213" s="1"/>
      <c r="B213" s="86"/>
      <c r="C213" s="86"/>
      <c r="D213" s="1"/>
      <c r="E213" s="1"/>
      <c r="F213" s="1"/>
      <c r="G213" s="1"/>
      <c r="H213" s="1"/>
      <c r="I213" s="87"/>
      <c r="J213" s="1"/>
      <c r="K213" s="86"/>
      <c r="L213" s="1"/>
    </row>
    <row r="214" spans="1:12" x14ac:dyDescent="0.3">
      <c r="A214" s="1"/>
      <c r="B214" s="86"/>
      <c r="C214" s="86"/>
      <c r="D214" s="1"/>
      <c r="E214" s="1"/>
      <c r="F214" s="1"/>
      <c r="G214" s="1"/>
      <c r="H214" s="1"/>
      <c r="I214" s="86"/>
      <c r="J214" s="1"/>
      <c r="K214" s="86"/>
      <c r="L214" s="1"/>
    </row>
    <row r="215" spans="1:12" x14ac:dyDescent="0.3">
      <c r="A215" s="1"/>
      <c r="B215" s="86"/>
      <c r="C215" s="86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3">
      <c r="A216" s="1"/>
      <c r="B216" s="85"/>
      <c r="C216" s="86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3">
      <c r="A217" s="1"/>
      <c r="B217" s="86"/>
      <c r="C217" s="86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3">
      <c r="A218" s="1"/>
      <c r="B218" s="85"/>
      <c r="C218" s="86"/>
      <c r="D218" s="1"/>
      <c r="E218" s="1"/>
      <c r="F218" s="1"/>
      <c r="G218" s="1"/>
      <c r="H218" s="1"/>
      <c r="I218" s="87"/>
      <c r="J218" s="1"/>
      <c r="K218" s="86"/>
      <c r="L218" s="1"/>
    </row>
    <row r="219" spans="1:12" x14ac:dyDescent="0.3">
      <c r="A219" s="1"/>
      <c r="B219" s="85"/>
      <c r="C219" s="86"/>
      <c r="D219" s="1"/>
      <c r="E219" s="1"/>
      <c r="F219" s="1"/>
      <c r="G219" s="87"/>
      <c r="H219" s="87"/>
      <c r="I219" s="1"/>
      <c r="J219" s="1"/>
      <c r="K219" s="86"/>
      <c r="L219" s="1"/>
    </row>
    <row r="220" spans="1:12" x14ac:dyDescent="0.3">
      <c r="A220" s="1"/>
      <c r="B220" s="86"/>
      <c r="C220" s="86"/>
      <c r="D220" s="1"/>
      <c r="E220" s="1"/>
      <c r="F220" s="1"/>
      <c r="G220" s="1"/>
      <c r="H220" s="1"/>
      <c r="I220" s="86"/>
      <c r="J220" s="1"/>
      <c r="K220" s="1"/>
      <c r="L220" s="1"/>
    </row>
    <row r="221" spans="1:12" x14ac:dyDescent="0.3">
      <c r="A221" s="1"/>
      <c r="B221" s="86"/>
      <c r="C221" s="86"/>
      <c r="D221" s="1"/>
      <c r="E221" s="1"/>
      <c r="F221" s="1"/>
      <c r="G221" s="1"/>
      <c r="H221" s="1"/>
      <c r="I221" s="87"/>
      <c r="J221" s="1"/>
      <c r="K221" s="86"/>
      <c r="L221" s="1"/>
    </row>
    <row r="222" spans="1:12" x14ac:dyDescent="0.3">
      <c r="A222" s="1"/>
      <c r="B222" s="86"/>
      <c r="C222" s="86"/>
      <c r="D222" s="1"/>
      <c r="E222" s="1"/>
      <c r="F222" s="1"/>
      <c r="G222" s="1"/>
      <c r="H222" s="1"/>
      <c r="I222" s="86"/>
      <c r="J222" s="1"/>
      <c r="K222" s="86"/>
      <c r="L222" s="1"/>
    </row>
    <row r="223" spans="1:12" x14ac:dyDescent="0.3">
      <c r="A223" s="1"/>
      <c r="B223" s="86"/>
      <c r="C223" s="86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3">
      <c r="A224" s="1"/>
      <c r="B224" s="85"/>
      <c r="C224" s="86"/>
      <c r="D224" s="1"/>
      <c r="E224" s="1"/>
      <c r="F224" s="1"/>
      <c r="G224" s="1"/>
      <c r="H224" s="1"/>
      <c r="I224" s="87"/>
      <c r="J224" s="1"/>
      <c r="K224" s="86"/>
      <c r="L224" s="1"/>
    </row>
    <row r="225" spans="1:12" x14ac:dyDescent="0.3">
      <c r="A225" s="1"/>
      <c r="B225" s="86"/>
      <c r="C225" s="86"/>
      <c r="D225" s="1"/>
      <c r="E225" s="1"/>
      <c r="F225" s="1"/>
      <c r="G225" s="87"/>
      <c r="H225" s="87"/>
      <c r="I225" s="86"/>
      <c r="J225" s="1"/>
      <c r="K225" s="86"/>
      <c r="L225" s="1"/>
    </row>
    <row r="226" spans="1:12" x14ac:dyDescent="0.3">
      <c r="A226" s="1"/>
      <c r="B226" s="85"/>
      <c r="C226" s="86"/>
      <c r="D226" s="1"/>
      <c r="E226" s="1"/>
      <c r="F226" s="1"/>
      <c r="G226" s="1"/>
      <c r="H226" s="1"/>
      <c r="I226" s="1"/>
      <c r="J226" s="1"/>
      <c r="K226" s="86"/>
      <c r="L226" s="1"/>
    </row>
    <row r="227" spans="1:12" x14ac:dyDescent="0.3">
      <c r="A227" s="1"/>
      <c r="B227" s="85"/>
      <c r="C227" s="86"/>
      <c r="D227" s="1"/>
      <c r="E227" s="1"/>
      <c r="F227" s="1"/>
      <c r="G227" s="1"/>
      <c r="H227" s="1"/>
      <c r="I227" s="87"/>
      <c r="J227" s="1"/>
      <c r="K227" s="86"/>
      <c r="L227" s="1"/>
    </row>
    <row r="228" spans="1:12" x14ac:dyDescent="0.3">
      <c r="A228" s="1"/>
      <c r="B228" s="85"/>
      <c r="C228" s="86"/>
      <c r="D228" s="1"/>
      <c r="E228" s="1"/>
      <c r="F228" s="1"/>
      <c r="G228" s="87"/>
      <c r="H228" s="87"/>
      <c r="I228" s="86"/>
      <c r="J228" s="1"/>
      <c r="K228" s="86"/>
      <c r="L228" s="1"/>
    </row>
    <row r="229" spans="1:12" x14ac:dyDescent="0.3">
      <c r="A229" s="1"/>
      <c r="B229" s="85"/>
      <c r="C229" s="86"/>
      <c r="D229" s="1"/>
      <c r="E229" s="1"/>
      <c r="F229" s="1"/>
      <c r="G229" s="1"/>
      <c r="H229" s="1"/>
      <c r="I229" s="1"/>
      <c r="J229" s="1"/>
      <c r="K229" s="86"/>
      <c r="L229" s="1"/>
    </row>
    <row r="230" spans="1:12" x14ac:dyDescent="0.3">
      <c r="A230" s="1"/>
      <c r="B230" s="85"/>
      <c r="C230" s="86"/>
      <c r="D230" s="1"/>
      <c r="E230" s="87"/>
      <c r="F230" s="87"/>
      <c r="G230" s="1"/>
      <c r="H230" s="1"/>
      <c r="I230" s="87"/>
      <c r="J230" s="1"/>
      <c r="K230" s="86"/>
      <c r="L230" s="1"/>
    </row>
    <row r="231" spans="1:12" x14ac:dyDescent="0.3">
      <c r="A231" s="1"/>
      <c r="B231" s="85"/>
      <c r="C231" s="86"/>
      <c r="D231" s="1"/>
      <c r="E231" s="1"/>
      <c r="F231" s="1"/>
      <c r="G231" s="1"/>
      <c r="H231" s="1"/>
      <c r="I231" s="86"/>
      <c r="J231" s="1"/>
      <c r="K231" s="1"/>
      <c r="L231" s="1"/>
    </row>
    <row r="232" spans="1:12" x14ac:dyDescent="0.3">
      <c r="A232" s="1"/>
      <c r="B232" s="86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3">
      <c r="A233" s="1"/>
      <c r="B233" s="85"/>
      <c r="C233" s="86"/>
      <c r="D233" s="1"/>
      <c r="E233" s="87"/>
      <c r="F233" s="87"/>
      <c r="G233" s="1"/>
      <c r="H233" s="1"/>
      <c r="I233" s="87"/>
      <c r="J233" s="1"/>
      <c r="K233" s="86"/>
      <c r="L233" s="1"/>
    </row>
    <row r="234" spans="1:12" x14ac:dyDescent="0.3">
      <c r="A234" s="1"/>
      <c r="B234" s="85"/>
      <c r="C234" s="86"/>
      <c r="D234" s="1"/>
      <c r="E234" s="1"/>
      <c r="F234" s="1"/>
      <c r="G234" s="1"/>
      <c r="H234" s="1"/>
      <c r="I234" s="1"/>
      <c r="J234" s="1"/>
      <c r="K234" s="86"/>
      <c r="L234" s="1"/>
    </row>
    <row r="235" spans="1:12" x14ac:dyDescent="0.3">
      <c r="A235" s="1"/>
      <c r="B235" s="85"/>
      <c r="C235" s="86"/>
      <c r="D235" s="1"/>
      <c r="E235" s="1"/>
      <c r="F235" s="1"/>
      <c r="G235" s="1"/>
      <c r="H235" s="1"/>
      <c r="I235" s="86"/>
      <c r="J235" s="1"/>
      <c r="K235" s="1"/>
      <c r="L235" s="1"/>
    </row>
    <row r="236" spans="1:12" x14ac:dyDescent="0.3">
      <c r="A236" s="1"/>
      <c r="B236" s="85"/>
      <c r="C236" s="86"/>
      <c r="D236" s="1"/>
      <c r="E236" s="87"/>
      <c r="F236" s="87"/>
      <c r="G236" s="1"/>
      <c r="H236" s="1"/>
      <c r="I236" s="87"/>
      <c r="J236" s="1"/>
      <c r="K236" s="86"/>
      <c r="L236" s="1"/>
    </row>
    <row r="237" spans="1:12" x14ac:dyDescent="0.3">
      <c r="A237" s="1"/>
      <c r="B237" s="85"/>
      <c r="C237" s="86"/>
      <c r="D237" s="1"/>
      <c r="E237" s="1"/>
      <c r="F237" s="1"/>
      <c r="G237" s="1"/>
      <c r="H237" s="1"/>
      <c r="I237" s="1"/>
      <c r="J237" s="1"/>
      <c r="K237" s="86"/>
      <c r="L237" s="1"/>
    </row>
    <row r="238" spans="1:12" x14ac:dyDescent="0.3">
      <c r="A238" s="1"/>
      <c r="B238" s="85"/>
      <c r="C238" s="86"/>
      <c r="D238" s="1"/>
      <c r="E238" s="1"/>
      <c r="F238" s="1"/>
      <c r="G238" s="1"/>
      <c r="H238" s="1"/>
      <c r="I238" s="86"/>
      <c r="J238" s="1"/>
      <c r="K238" s="1"/>
      <c r="L238" s="1"/>
    </row>
    <row r="239" spans="1:12" ht="23.25" customHeight="1" x14ac:dyDescent="0.3">
      <c r="A239" s="1"/>
      <c r="B239" s="85"/>
      <c r="C239" s="86"/>
      <c r="D239" s="1"/>
      <c r="E239" s="1"/>
      <c r="F239" s="1"/>
      <c r="G239" s="1"/>
      <c r="H239" s="1"/>
      <c r="I239" s="86"/>
      <c r="J239" s="1"/>
      <c r="K239" s="1"/>
      <c r="L239" s="1"/>
    </row>
    <row r="240" spans="1:12" x14ac:dyDescent="0.3">
      <c r="A240" s="1"/>
      <c r="B240" s="85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x14ac:dyDescent="0.3">
      <c r="A241" s="1"/>
      <c r="B241" s="85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3">
      <c r="A242" s="1"/>
      <c r="B242" s="85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3">
      <c r="A243" s="1"/>
      <c r="B243" s="85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3">
      <c r="A244" s="1"/>
      <c r="B244" s="85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3">
      <c r="A245" s="1"/>
      <c r="B245" s="85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3">
      <c r="A246" s="89"/>
      <c r="B246" s="85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3">
      <c r="A247" s="89"/>
      <c r="B247" s="90"/>
      <c r="C247" s="90"/>
      <c r="D247" s="89"/>
      <c r="E247" s="91"/>
      <c r="F247" s="91"/>
      <c r="G247" s="89"/>
      <c r="H247" s="89"/>
      <c r="I247" s="89"/>
      <c r="J247" s="89"/>
      <c r="K247" s="90"/>
      <c r="L247" s="89"/>
    </row>
    <row r="248" spans="1:12" x14ac:dyDescent="0.3">
      <c r="A248" s="89"/>
      <c r="B248" s="90"/>
      <c r="C248" s="90"/>
      <c r="D248" s="89"/>
      <c r="E248" s="89"/>
      <c r="F248" s="89"/>
      <c r="G248" s="89"/>
      <c r="H248" s="89"/>
      <c r="I248" s="89"/>
      <c r="J248" s="89"/>
      <c r="K248" s="90"/>
      <c r="L248" s="89"/>
    </row>
    <row r="249" spans="1:12" x14ac:dyDescent="0.3">
      <c r="A249" s="89"/>
      <c r="B249" s="90"/>
      <c r="C249" s="90"/>
      <c r="D249" s="89"/>
      <c r="E249" s="89"/>
      <c r="F249" s="89"/>
      <c r="G249" s="89"/>
      <c r="H249" s="89"/>
      <c r="I249" s="89"/>
      <c r="J249" s="89"/>
      <c r="K249" s="89"/>
      <c r="L249" s="89"/>
    </row>
    <row r="250" spans="1:12" x14ac:dyDescent="0.3">
      <c r="A250" s="89"/>
      <c r="B250" s="85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3">
      <c r="A251" s="89"/>
      <c r="B251" s="85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x14ac:dyDescent="0.3">
      <c r="A252" s="89"/>
      <c r="B252" s="85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60" spans="1:1" x14ac:dyDescent="0.3">
      <c r="A260" s="92"/>
    </row>
    <row r="261" spans="1:1" x14ac:dyDescent="0.3">
      <c r="A261" s="92"/>
    </row>
    <row r="262" spans="1:1" x14ac:dyDescent="0.3">
      <c r="A262" s="92"/>
    </row>
    <row r="263" spans="1:1" x14ac:dyDescent="0.3">
      <c r="A263" s="92"/>
    </row>
    <row r="264" spans="1:1" x14ac:dyDescent="0.3">
      <c r="A264" s="92"/>
    </row>
    <row r="265" spans="1:1" x14ac:dyDescent="0.3">
      <c r="A265" s="92"/>
    </row>
    <row r="266" spans="1:1" x14ac:dyDescent="0.3">
      <c r="A266" s="92"/>
    </row>
    <row r="267" spans="1:1" x14ac:dyDescent="0.3">
      <c r="A267" s="92"/>
    </row>
    <row r="268" spans="1:1" x14ac:dyDescent="0.3">
      <c r="A268" s="92"/>
    </row>
    <row r="269" spans="1:1" x14ac:dyDescent="0.3">
      <c r="A269" s="92"/>
    </row>
    <row r="270" spans="1:1" x14ac:dyDescent="0.3">
      <c r="A270" s="92"/>
    </row>
    <row r="271" spans="1:1" x14ac:dyDescent="0.3">
      <c r="A271" s="89"/>
    </row>
    <row r="272" spans="1:1" x14ac:dyDescent="0.3">
      <c r="A272" s="89"/>
    </row>
    <row r="273" spans="1:1" x14ac:dyDescent="0.3">
      <c r="A273" s="89"/>
    </row>
    <row r="274" spans="1:1" x14ac:dyDescent="0.3">
      <c r="A274" s="89"/>
    </row>
    <row r="275" spans="1:1" x14ac:dyDescent="0.3">
      <c r="A275" s="89"/>
    </row>
    <row r="276" spans="1:1" x14ac:dyDescent="0.3">
      <c r="A276" s="89"/>
    </row>
    <row r="277" spans="1:1" x14ac:dyDescent="0.3">
      <c r="A277" s="89"/>
    </row>
    <row r="278" spans="1:1" x14ac:dyDescent="0.3">
      <c r="A278" s="89"/>
    </row>
    <row r="279" spans="1:1" x14ac:dyDescent="0.3">
      <c r="A279" s="89"/>
    </row>
    <row r="280" spans="1:1" x14ac:dyDescent="0.3">
      <c r="A280" s="89"/>
    </row>
    <row r="281" spans="1:1" x14ac:dyDescent="0.3">
      <c r="A281" s="89"/>
    </row>
    <row r="282" spans="1:1" x14ac:dyDescent="0.3">
      <c r="A282" s="89"/>
    </row>
    <row r="283" spans="1:1" x14ac:dyDescent="0.3">
      <c r="A283" s="89"/>
    </row>
    <row r="284" spans="1:1" x14ac:dyDescent="0.3">
      <c r="A284" s="89"/>
    </row>
    <row r="285" spans="1:1" x14ac:dyDescent="0.3">
      <c r="A285" s="89"/>
    </row>
    <row r="286" spans="1:1" x14ac:dyDescent="0.3">
      <c r="A286" s="89"/>
    </row>
    <row r="287" spans="1:1" x14ac:dyDescent="0.3">
      <c r="A287" s="89"/>
    </row>
    <row r="288" spans="1:1" x14ac:dyDescent="0.3">
      <c r="A288" s="1"/>
    </row>
    <row r="289" spans="1:10" x14ac:dyDescent="0.3">
      <c r="A289" s="1"/>
    </row>
    <row r="290" spans="1:10" x14ac:dyDescent="0.3">
      <c r="A290" s="1"/>
    </row>
    <row r="291" spans="1:10" x14ac:dyDescent="0.3">
      <c r="A291" s="1"/>
    </row>
    <row r="292" spans="1:10" x14ac:dyDescent="0.3">
      <c r="A292" s="1"/>
    </row>
    <row r="293" spans="1:10" x14ac:dyDescent="0.3">
      <c r="A293" s="1"/>
    </row>
    <row r="294" spans="1:10" x14ac:dyDescent="0.3">
      <c r="A294" s="89"/>
    </row>
    <row r="295" spans="1:10" x14ac:dyDescent="0.3">
      <c r="A295" s="89"/>
    </row>
    <row r="296" spans="1:10" x14ac:dyDescent="0.3">
      <c r="A296" s="89"/>
    </row>
    <row r="297" spans="1:10" x14ac:dyDescent="0.3">
      <c r="A297" s="89"/>
    </row>
    <row r="298" spans="1:10" x14ac:dyDescent="0.3">
      <c r="A298" s="89"/>
    </row>
    <row r="299" spans="1:10" x14ac:dyDescent="0.3">
      <c r="A299" s="89"/>
    </row>
    <row r="300" spans="1:10" x14ac:dyDescent="0.3">
      <c r="A300" s="89"/>
    </row>
    <row r="301" spans="1:10" x14ac:dyDescent="0.3">
      <c r="A301" s="89"/>
    </row>
    <row r="302" spans="1:10" x14ac:dyDescent="0.3">
      <c r="A302" s="89"/>
      <c r="B302" s="93"/>
      <c r="C302" s="89"/>
      <c r="D302" s="89"/>
      <c r="E302" s="89"/>
      <c r="F302" s="89"/>
      <c r="G302" s="89"/>
      <c r="H302" s="89"/>
      <c r="I302" s="89"/>
      <c r="J302" s="89"/>
    </row>
    <row r="303" spans="1:10" x14ac:dyDescent="0.3">
      <c r="A303" s="89"/>
      <c r="B303" s="85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89"/>
      <c r="B304" s="85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89"/>
      <c r="B305" s="85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89"/>
      <c r="B306" s="85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89"/>
      <c r="B307" s="85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89"/>
      <c r="B308" s="85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89"/>
      <c r="B309" s="85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89"/>
      <c r="B310" s="85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89"/>
      <c r="B311" s="85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89"/>
      <c r="B312" s="85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89"/>
      <c r="B313" s="85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89"/>
      <c r="B314" s="85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89"/>
      <c r="B315" s="85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89"/>
      <c r="B316" s="85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89"/>
      <c r="B317" s="85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89"/>
      <c r="B318" s="85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89"/>
      <c r="B319" s="85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89"/>
      <c r="B320" s="85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89"/>
      <c r="B321" s="85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89"/>
      <c r="B322" s="85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89"/>
      <c r="B323" s="85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89"/>
      <c r="B324" s="85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89"/>
      <c r="B325" s="85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89"/>
      <c r="B326" s="85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89"/>
      <c r="B327" s="85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89"/>
      <c r="B328" s="85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89"/>
      <c r="B329" s="85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89"/>
      <c r="B330" s="85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89"/>
      <c r="B331" s="85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89"/>
      <c r="B332" s="85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89"/>
      <c r="B333" s="85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89"/>
      <c r="B334" s="85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89"/>
      <c r="B335" s="85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89"/>
      <c r="B336" s="85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89"/>
      <c r="B337" s="85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89"/>
      <c r="B338" s="85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89"/>
      <c r="B339" s="85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89"/>
      <c r="B340" s="85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89"/>
      <c r="B341" s="85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89"/>
      <c r="B342" s="85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89"/>
      <c r="B343" s="85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89"/>
      <c r="B344" s="85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89"/>
      <c r="B345" s="85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1"/>
      <c r="B346" s="85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1"/>
      <c r="B347" s="85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1"/>
      <c r="B348" s="85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1"/>
      <c r="B349" s="85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1"/>
      <c r="B350" s="85"/>
      <c r="C350" s="1"/>
      <c r="D350" s="1"/>
      <c r="E350" s="1"/>
      <c r="F350" s="1"/>
      <c r="G350" s="1"/>
      <c r="H350" s="1"/>
      <c r="I350" s="1"/>
      <c r="J350" s="1"/>
    </row>
    <row r="354" spans="1:10" x14ac:dyDescent="0.3">
      <c r="A354" s="94"/>
      <c r="B354" s="85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94"/>
      <c r="B355" s="95"/>
      <c r="C355" s="96"/>
      <c r="D355" s="94"/>
      <c r="E355" s="94"/>
      <c r="F355" s="94"/>
      <c r="G355" s="94"/>
      <c r="H355" s="94"/>
      <c r="I355" s="96"/>
      <c r="J355" s="94"/>
    </row>
    <row r="356" spans="1:10" x14ac:dyDescent="0.3">
      <c r="A356" s="94"/>
      <c r="B356" s="95"/>
      <c r="C356" s="96"/>
      <c r="D356" s="94"/>
      <c r="E356" s="97"/>
      <c r="F356" s="97"/>
      <c r="G356" s="94"/>
      <c r="H356" s="94"/>
      <c r="I356" s="96"/>
      <c r="J356" s="94"/>
    </row>
    <row r="357" spans="1:10" x14ac:dyDescent="0.3">
      <c r="A357" s="94"/>
      <c r="B357" s="95"/>
      <c r="C357" s="96"/>
      <c r="D357" s="94"/>
      <c r="E357" s="94"/>
      <c r="F357" s="94"/>
      <c r="G357" s="94"/>
      <c r="H357" s="94"/>
      <c r="I357" s="96"/>
      <c r="J357" s="94"/>
    </row>
    <row r="358" spans="1:10" x14ac:dyDescent="0.3">
      <c r="A358" s="94"/>
      <c r="B358" s="95"/>
      <c r="C358" s="96"/>
      <c r="D358" s="94"/>
      <c r="E358" s="94"/>
      <c r="F358" s="94"/>
      <c r="G358" s="94"/>
      <c r="H358" s="94"/>
      <c r="I358" s="96"/>
      <c r="J358" s="94"/>
    </row>
    <row r="359" spans="1:10" x14ac:dyDescent="0.3">
      <c r="A359" s="94"/>
      <c r="B359" s="85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94"/>
      <c r="B360" s="85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94"/>
      <c r="B361" s="85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94"/>
      <c r="B362" s="85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94"/>
      <c r="B363" s="85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94"/>
      <c r="B364" s="85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94"/>
      <c r="B365" s="85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94"/>
      <c r="B366" s="85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94"/>
      <c r="B367" s="85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94"/>
      <c r="B368" s="85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94"/>
      <c r="B369" s="85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94"/>
      <c r="B370" s="85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94"/>
      <c r="B371" s="85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94"/>
      <c r="B372" s="85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94"/>
      <c r="B373" s="85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94"/>
      <c r="B374" s="85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94"/>
      <c r="B375" s="85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94"/>
      <c r="B376" s="85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94"/>
      <c r="B377" s="85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94"/>
      <c r="B378" s="85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94"/>
      <c r="B379" s="85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94"/>
      <c r="B380" s="85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94"/>
      <c r="B381" s="85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98"/>
    </row>
    <row r="383" spans="1:10" x14ac:dyDescent="0.3">
      <c r="A383" s="98"/>
    </row>
    <row r="384" spans="1:10" x14ac:dyDescent="0.3">
      <c r="A384" s="98"/>
    </row>
    <row r="385" spans="1:10" x14ac:dyDescent="0.3">
      <c r="A385" s="98"/>
    </row>
    <row r="386" spans="1:10" x14ac:dyDescent="0.3">
      <c r="A386" s="98"/>
    </row>
    <row r="387" spans="1:10" x14ac:dyDescent="0.3">
      <c r="A387" s="94"/>
      <c r="B387" s="95"/>
      <c r="C387" s="96"/>
      <c r="D387" s="94"/>
      <c r="E387" s="94"/>
      <c r="F387" s="94"/>
      <c r="G387" s="94"/>
      <c r="H387" s="94"/>
      <c r="I387" s="96"/>
      <c r="J387" s="94"/>
    </row>
    <row r="388" spans="1:10" x14ac:dyDescent="0.3">
      <c r="A388" s="98"/>
    </row>
    <row r="389" spans="1:10" x14ac:dyDescent="0.3">
      <c r="A389" s="98"/>
    </row>
    <row r="390" spans="1:10" x14ac:dyDescent="0.3">
      <c r="A390" s="98"/>
    </row>
    <row r="391" spans="1:10" x14ac:dyDescent="0.3">
      <c r="A391" s="98"/>
    </row>
    <row r="392" spans="1:10" x14ac:dyDescent="0.3">
      <c r="A392" s="98"/>
    </row>
    <row r="393" spans="1:10" x14ac:dyDescent="0.3">
      <c r="A393" s="98"/>
    </row>
    <row r="394" spans="1:10" x14ac:dyDescent="0.3">
      <c r="A394" s="98"/>
    </row>
    <row r="395" spans="1:10" x14ac:dyDescent="0.3">
      <c r="A395" s="98"/>
    </row>
    <row r="396" spans="1:10" x14ac:dyDescent="0.3">
      <c r="A396" s="98"/>
    </row>
    <row r="397" spans="1:10" x14ac:dyDescent="0.3">
      <c r="A397" s="98"/>
    </row>
    <row r="398" spans="1:10" x14ac:dyDescent="0.3">
      <c r="A398" s="98"/>
    </row>
    <row r="399" spans="1:10" x14ac:dyDescent="0.3">
      <c r="A399" s="98"/>
    </row>
    <row r="400" spans="1:10" x14ac:dyDescent="0.3">
      <c r="A400" s="98"/>
    </row>
    <row r="401" spans="1:10" x14ac:dyDescent="0.3">
      <c r="A401" s="98"/>
    </row>
    <row r="402" spans="1:10" x14ac:dyDescent="0.3">
      <c r="A402" s="98"/>
    </row>
    <row r="403" spans="1:10" x14ac:dyDescent="0.3">
      <c r="A403" s="98"/>
    </row>
    <row r="404" spans="1:10" x14ac:dyDescent="0.3">
      <c r="A404" s="94"/>
      <c r="B404" s="85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98"/>
    </row>
    <row r="406" spans="1:10" x14ac:dyDescent="0.3">
      <c r="A406" s="98"/>
    </row>
    <row r="407" spans="1:10" x14ac:dyDescent="0.3">
      <c r="A407" s="98"/>
    </row>
    <row r="408" spans="1:10" x14ac:dyDescent="0.3">
      <c r="A408" s="98"/>
    </row>
    <row r="409" spans="1:10" x14ac:dyDescent="0.3">
      <c r="A409" s="98"/>
    </row>
    <row r="410" spans="1:10" x14ac:dyDescent="0.3">
      <c r="A410" s="98"/>
    </row>
    <row r="411" spans="1:10" x14ac:dyDescent="0.3">
      <c r="A411" s="98"/>
    </row>
    <row r="412" spans="1:10" x14ac:dyDescent="0.3">
      <c r="A412" s="98"/>
    </row>
    <row r="413" spans="1:10" x14ac:dyDescent="0.3">
      <c r="A413" s="98"/>
    </row>
    <row r="414" spans="1:10" x14ac:dyDescent="0.3">
      <c r="A414" s="98"/>
    </row>
    <row r="415" spans="1:10" x14ac:dyDescent="0.3">
      <c r="A415" s="98"/>
    </row>
    <row r="416" spans="1:10" x14ac:dyDescent="0.3">
      <c r="A416" s="98"/>
    </row>
    <row r="417" spans="1:1" x14ac:dyDescent="0.3">
      <c r="A417" s="98"/>
    </row>
    <row r="418" spans="1:1" x14ac:dyDescent="0.3">
      <c r="A418" s="98"/>
    </row>
    <row r="419" spans="1:1" x14ac:dyDescent="0.3">
      <c r="A419" s="98"/>
    </row>
    <row r="420" spans="1:1" x14ac:dyDescent="0.3">
      <c r="A420" s="94"/>
    </row>
    <row r="421" spans="1:1" x14ac:dyDescent="0.3">
      <c r="A421" s="98"/>
    </row>
    <row r="422" spans="1:1" x14ac:dyDescent="0.3">
      <c r="A422" s="98"/>
    </row>
    <row r="423" spans="1:1" x14ac:dyDescent="0.3">
      <c r="A423" s="98"/>
    </row>
    <row r="424" spans="1:1" x14ac:dyDescent="0.3">
      <c r="A424" s="98"/>
    </row>
    <row r="425" spans="1:1" x14ac:dyDescent="0.3">
      <c r="A425" s="98"/>
    </row>
    <row r="426" spans="1:1" x14ac:dyDescent="0.3">
      <c r="A426" s="98"/>
    </row>
    <row r="427" spans="1:1" x14ac:dyDescent="0.3">
      <c r="A427" s="98"/>
    </row>
    <row r="428" spans="1:1" x14ac:dyDescent="0.3">
      <c r="A428" s="98"/>
    </row>
    <row r="429" spans="1:1" x14ac:dyDescent="0.3">
      <c r="A429" s="98"/>
    </row>
    <row r="430" spans="1:1" x14ac:dyDescent="0.3">
      <c r="A430" s="98"/>
    </row>
    <row r="431" spans="1:1" x14ac:dyDescent="0.3">
      <c r="A431" s="98"/>
    </row>
    <row r="432" spans="1:1" x14ac:dyDescent="0.3">
      <c r="A432" s="98"/>
    </row>
    <row r="433" spans="1:1" x14ac:dyDescent="0.3">
      <c r="A433" s="98"/>
    </row>
    <row r="434" spans="1:1" x14ac:dyDescent="0.3">
      <c r="A434" s="98"/>
    </row>
    <row r="435" spans="1:1" x14ac:dyDescent="0.3">
      <c r="A435" s="94"/>
    </row>
  </sheetData>
  <mergeCells count="19">
    <mergeCell ref="A62:A64"/>
    <mergeCell ref="B62:B64"/>
    <mergeCell ref="C62:C64"/>
    <mergeCell ref="E62:I62"/>
    <mergeCell ref="A94:A96"/>
    <mergeCell ref="B94:B96"/>
    <mergeCell ref="C94:C96"/>
    <mergeCell ref="E94:I94"/>
    <mergeCell ref="A31:A33"/>
    <mergeCell ref="B31:B33"/>
    <mergeCell ref="C31:C33"/>
    <mergeCell ref="E31:I31"/>
    <mergeCell ref="A2:L2"/>
    <mergeCell ref="A4:L4"/>
    <mergeCell ref="A11:A13"/>
    <mergeCell ref="B11:B13"/>
    <mergeCell ref="C11:C13"/>
    <mergeCell ref="E11:I11"/>
    <mergeCell ref="A3:L3"/>
  </mergeCells>
  <pageMargins left="0.48" right="0" top="1.1811023622047245" bottom="0.39370078740157483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P439"/>
  <sheetViews>
    <sheetView tabSelected="1" view="pageBreakPreview" topLeftCell="A4" zoomScale="110" zoomScaleSheetLayoutView="110" workbookViewId="0">
      <selection activeCell="A7" sqref="A7"/>
    </sheetView>
  </sheetViews>
  <sheetFormatPr defaultColWidth="9.109375" defaultRowHeight="15.6" x14ac:dyDescent="0.3"/>
  <cols>
    <col min="1" max="1" width="4.5546875" style="138" customWidth="1"/>
    <col min="2" max="2" width="23.88671875" style="14" customWidth="1"/>
    <col min="3" max="3" width="18.44140625" style="138" customWidth="1"/>
    <col min="4" max="4" width="16.88671875" style="138" customWidth="1"/>
    <col min="5" max="5" width="8.33203125" style="138" customWidth="1"/>
    <col min="6" max="6" width="7.88671875" style="138" customWidth="1"/>
    <col min="7" max="8" width="8.44140625" style="138" customWidth="1"/>
    <col min="9" max="9" width="8.33203125" style="138" customWidth="1"/>
    <col min="10" max="10" width="12.33203125" style="138" customWidth="1"/>
    <col min="11" max="11" width="20" style="138" customWidth="1"/>
    <col min="12" max="12" width="13.109375" style="138" customWidth="1"/>
    <col min="13" max="13" width="19.6640625" style="138" customWidth="1"/>
    <col min="14" max="16384" width="9.109375" style="138"/>
  </cols>
  <sheetData>
    <row r="1" spans="1:16" s="605" customFormat="1" ht="18" x14ac:dyDescent="0.35">
      <c r="A1" s="621"/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 t="s">
        <v>945</v>
      </c>
      <c r="M1" s="606"/>
      <c r="N1" s="606"/>
      <c r="O1" s="606"/>
      <c r="P1" s="606"/>
    </row>
    <row r="2" spans="1:16" s="605" customFormat="1" ht="18" x14ac:dyDescent="0.35">
      <c r="A2" s="803" t="s">
        <v>10</v>
      </c>
      <c r="B2" s="803"/>
      <c r="C2" s="803"/>
      <c r="D2" s="803"/>
      <c r="E2" s="803"/>
      <c r="F2" s="803"/>
      <c r="G2" s="803"/>
      <c r="H2" s="803"/>
      <c r="I2" s="803"/>
      <c r="J2" s="803"/>
      <c r="K2" s="803"/>
      <c r="L2" s="803"/>
      <c r="M2" s="606"/>
      <c r="N2" s="606"/>
      <c r="O2" s="606"/>
      <c r="P2" s="606"/>
    </row>
    <row r="3" spans="1:16" s="605" customFormat="1" ht="18" x14ac:dyDescent="0.35">
      <c r="A3" s="803" t="s">
        <v>952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606"/>
      <c r="N3" s="606"/>
      <c r="O3" s="606"/>
      <c r="P3" s="606"/>
    </row>
    <row r="4" spans="1:16" s="605" customFormat="1" ht="18" x14ac:dyDescent="0.35">
      <c r="A4" s="803" t="s">
        <v>15</v>
      </c>
      <c r="B4" s="803"/>
      <c r="C4" s="803"/>
      <c r="D4" s="803"/>
      <c r="E4" s="803"/>
      <c r="F4" s="803"/>
      <c r="G4" s="803"/>
      <c r="H4" s="803"/>
      <c r="I4" s="803"/>
      <c r="J4" s="803"/>
      <c r="K4" s="803"/>
      <c r="L4" s="803"/>
      <c r="M4" s="606"/>
      <c r="N4" s="606"/>
      <c r="O4" s="606"/>
      <c r="P4" s="606"/>
    </row>
    <row r="5" spans="1:16" s="605" customFormat="1" ht="18" x14ac:dyDescent="0.35">
      <c r="A5" s="774"/>
      <c r="B5" s="774"/>
      <c r="C5" s="774"/>
      <c r="D5" s="774"/>
      <c r="E5" s="774"/>
      <c r="F5" s="774"/>
      <c r="G5" s="774"/>
      <c r="H5" s="774"/>
      <c r="I5" s="774"/>
      <c r="J5" s="774"/>
      <c r="K5" s="774"/>
      <c r="L5" s="774"/>
      <c r="M5" s="606"/>
      <c r="N5" s="606"/>
      <c r="O5" s="606"/>
      <c r="P5" s="606"/>
    </row>
    <row r="6" spans="1:16" s="605" customFormat="1" ht="18" x14ac:dyDescent="0.35">
      <c r="B6" s="606"/>
      <c r="L6" s="624"/>
    </row>
    <row r="7" spans="1:16" s="605" customFormat="1" ht="18" x14ac:dyDescent="0.35">
      <c r="A7" s="606" t="s">
        <v>2135</v>
      </c>
      <c r="B7" s="606"/>
      <c r="C7" s="606"/>
      <c r="D7" s="606"/>
    </row>
    <row r="8" spans="1:16" s="605" customFormat="1" ht="18" x14ac:dyDescent="0.35">
      <c r="A8" s="606" t="s">
        <v>107</v>
      </c>
      <c r="B8" s="606"/>
      <c r="C8" s="606"/>
      <c r="D8" s="606"/>
    </row>
    <row r="9" spans="1:16" s="605" customFormat="1" ht="18" x14ac:dyDescent="0.35">
      <c r="B9" s="607" t="s">
        <v>106</v>
      </c>
    </row>
    <row r="10" spans="1:16" s="605" customFormat="1" ht="18" x14ac:dyDescent="0.35">
      <c r="B10" s="606" t="s">
        <v>108</v>
      </c>
    </row>
    <row r="11" spans="1:16" x14ac:dyDescent="0.3">
      <c r="A11" s="810" t="s">
        <v>0</v>
      </c>
      <c r="B11" s="807" t="s">
        <v>9</v>
      </c>
      <c r="C11" s="804" t="s">
        <v>5</v>
      </c>
      <c r="D11" s="17" t="s">
        <v>1</v>
      </c>
      <c r="E11" s="817" t="s">
        <v>947</v>
      </c>
      <c r="F11" s="817"/>
      <c r="G11" s="817"/>
      <c r="H11" s="817"/>
      <c r="I11" s="818"/>
      <c r="J11" s="140" t="s">
        <v>6</v>
      </c>
      <c r="K11" s="19" t="s">
        <v>8</v>
      </c>
      <c r="L11" s="17" t="s">
        <v>14</v>
      </c>
    </row>
    <row r="12" spans="1:16" x14ac:dyDescent="0.3">
      <c r="A12" s="811"/>
      <c r="B12" s="808"/>
      <c r="C12" s="805"/>
      <c r="D12" s="20" t="s">
        <v>2</v>
      </c>
      <c r="E12" s="139">
        <v>2561</v>
      </c>
      <c r="F12" s="17">
        <v>2562</v>
      </c>
      <c r="G12" s="139">
        <v>2563</v>
      </c>
      <c r="H12" s="17">
        <v>2564</v>
      </c>
      <c r="I12" s="17">
        <v>2565</v>
      </c>
      <c r="J12" s="22" t="s">
        <v>7</v>
      </c>
      <c r="K12" s="23" t="s">
        <v>3</v>
      </c>
      <c r="L12" s="20" t="s">
        <v>13</v>
      </c>
    </row>
    <row r="13" spans="1:16" x14ac:dyDescent="0.3">
      <c r="A13" s="812"/>
      <c r="B13" s="809"/>
      <c r="C13" s="806"/>
      <c r="D13" s="24"/>
      <c r="E13" s="25" t="s">
        <v>4</v>
      </c>
      <c r="F13" s="24" t="s">
        <v>4</v>
      </c>
      <c r="G13" s="25" t="s">
        <v>4</v>
      </c>
      <c r="H13" s="24" t="s">
        <v>4</v>
      </c>
      <c r="I13" s="24" t="s">
        <v>4</v>
      </c>
      <c r="J13" s="26"/>
      <c r="K13" s="27"/>
      <c r="L13" s="24"/>
    </row>
    <row r="14" spans="1:16" x14ac:dyDescent="0.3">
      <c r="A14" s="17">
        <v>1</v>
      </c>
      <c r="B14" s="106" t="s">
        <v>2094</v>
      </c>
      <c r="C14" s="106" t="s">
        <v>738</v>
      </c>
      <c r="D14" s="106" t="s">
        <v>332</v>
      </c>
      <c r="E14" s="125">
        <v>50000</v>
      </c>
      <c r="F14" s="125">
        <v>50000</v>
      </c>
      <c r="G14" s="125">
        <v>50000</v>
      </c>
      <c r="H14" s="125">
        <v>50000</v>
      </c>
      <c r="I14" s="125">
        <v>50000</v>
      </c>
      <c r="J14" s="118" t="s">
        <v>338</v>
      </c>
      <c r="K14" s="106" t="s">
        <v>339</v>
      </c>
      <c r="L14" s="17" t="s">
        <v>1058</v>
      </c>
    </row>
    <row r="15" spans="1:16" x14ac:dyDescent="0.3">
      <c r="A15" s="110"/>
      <c r="B15" s="110" t="s">
        <v>333</v>
      </c>
      <c r="C15" s="110" t="s">
        <v>739</v>
      </c>
      <c r="D15" s="110" t="s">
        <v>334</v>
      </c>
      <c r="E15" s="51" t="s">
        <v>133</v>
      </c>
      <c r="F15" s="51" t="s">
        <v>133</v>
      </c>
      <c r="G15" s="51" t="s">
        <v>133</v>
      </c>
      <c r="H15" s="51" t="s">
        <v>133</v>
      </c>
      <c r="I15" s="51" t="s">
        <v>133</v>
      </c>
      <c r="J15" s="35" t="s">
        <v>340</v>
      </c>
      <c r="K15" s="110" t="s">
        <v>341</v>
      </c>
      <c r="L15" s="110"/>
    </row>
    <row r="16" spans="1:16" x14ac:dyDescent="0.3">
      <c r="A16" s="110"/>
      <c r="B16" s="110" t="s">
        <v>335</v>
      </c>
      <c r="C16" s="110" t="s">
        <v>740</v>
      </c>
      <c r="D16" s="110"/>
      <c r="E16" s="35"/>
      <c r="F16" s="35"/>
      <c r="G16" s="35"/>
      <c r="H16" s="35"/>
      <c r="I16" s="35"/>
      <c r="J16" s="35" t="s">
        <v>342</v>
      </c>
      <c r="K16" s="110" t="s">
        <v>343</v>
      </c>
      <c r="L16" s="20"/>
    </row>
    <row r="17" spans="1:13" x14ac:dyDescent="0.3">
      <c r="A17" s="113"/>
      <c r="B17" s="113"/>
      <c r="C17" s="113" t="s">
        <v>741</v>
      </c>
      <c r="D17" s="113"/>
      <c r="E17" s="8"/>
      <c r="F17" s="8"/>
      <c r="G17" s="8"/>
      <c r="H17" s="8"/>
      <c r="I17" s="8"/>
      <c r="J17" s="8" t="s">
        <v>344</v>
      </c>
      <c r="K17" s="121"/>
      <c r="L17" s="130"/>
    </row>
    <row r="18" spans="1:13" x14ac:dyDescent="0.3">
      <c r="A18" s="17">
        <v>2</v>
      </c>
      <c r="B18" s="106" t="s">
        <v>735</v>
      </c>
      <c r="C18" s="106" t="s">
        <v>746</v>
      </c>
      <c r="D18" s="106" t="s">
        <v>752</v>
      </c>
      <c r="E18" s="125">
        <v>10000</v>
      </c>
      <c r="F18" s="125">
        <v>10000</v>
      </c>
      <c r="G18" s="125">
        <v>10000</v>
      </c>
      <c r="H18" s="125">
        <v>10000</v>
      </c>
      <c r="I18" s="125">
        <v>10000</v>
      </c>
      <c r="J18" s="118" t="s">
        <v>218</v>
      </c>
      <c r="K18" s="106" t="s">
        <v>759</v>
      </c>
      <c r="L18" s="17" t="s">
        <v>1058</v>
      </c>
    </row>
    <row r="19" spans="1:13" x14ac:dyDescent="0.3">
      <c r="A19" s="110"/>
      <c r="B19" s="110" t="s">
        <v>736</v>
      </c>
      <c r="C19" s="110" t="s">
        <v>747</v>
      </c>
      <c r="D19" s="110" t="s">
        <v>753</v>
      </c>
      <c r="E19" s="51" t="s">
        <v>133</v>
      </c>
      <c r="F19" s="51" t="s">
        <v>133</v>
      </c>
      <c r="G19" s="51" t="s">
        <v>133</v>
      </c>
      <c r="H19" s="51" t="s">
        <v>133</v>
      </c>
      <c r="I19" s="51" t="s">
        <v>133</v>
      </c>
      <c r="J19" s="35" t="s">
        <v>231</v>
      </c>
      <c r="K19" s="110" t="s">
        <v>760</v>
      </c>
      <c r="L19" s="110"/>
    </row>
    <row r="20" spans="1:13" x14ac:dyDescent="0.3">
      <c r="A20" s="110"/>
      <c r="B20" s="110" t="s">
        <v>737</v>
      </c>
      <c r="C20" s="110" t="s">
        <v>748</v>
      </c>
      <c r="D20" s="110" t="s">
        <v>754</v>
      </c>
      <c r="E20" s="35"/>
      <c r="F20" s="35"/>
      <c r="G20" s="35"/>
      <c r="H20" s="35"/>
      <c r="I20" s="35"/>
      <c r="J20" s="35" t="s">
        <v>9</v>
      </c>
      <c r="K20" s="110" t="s">
        <v>354</v>
      </c>
      <c r="L20" s="20"/>
    </row>
    <row r="21" spans="1:13" x14ac:dyDescent="0.3">
      <c r="A21" s="113"/>
      <c r="B21" s="113"/>
      <c r="C21" s="113"/>
      <c r="D21" s="8" t="s">
        <v>748</v>
      </c>
      <c r="E21" s="25"/>
      <c r="F21" s="8"/>
      <c r="G21" s="8"/>
      <c r="H21" s="8"/>
      <c r="I21" s="8"/>
      <c r="J21" s="8"/>
      <c r="K21" s="121"/>
      <c r="L21" s="8"/>
    </row>
    <row r="22" spans="1:13" x14ac:dyDescent="0.3">
      <c r="A22" s="35">
        <v>3</v>
      </c>
      <c r="B22" s="31" t="s">
        <v>361</v>
      </c>
      <c r="C22" s="31" t="s">
        <v>749</v>
      </c>
      <c r="D22" s="176" t="s">
        <v>362</v>
      </c>
      <c r="E22" s="174">
        <v>100000</v>
      </c>
      <c r="F22" s="174">
        <v>100000</v>
      </c>
      <c r="G22" s="174">
        <v>100000</v>
      </c>
      <c r="H22" s="174">
        <v>100000</v>
      </c>
      <c r="I22" s="174">
        <v>100000</v>
      </c>
      <c r="J22" s="7" t="s">
        <v>218</v>
      </c>
      <c r="K22" s="31" t="s">
        <v>366</v>
      </c>
      <c r="L22" s="17" t="s">
        <v>1058</v>
      </c>
    </row>
    <row r="23" spans="1:13" x14ac:dyDescent="0.3">
      <c r="A23" s="35"/>
      <c r="B23" s="31" t="s">
        <v>363</v>
      </c>
      <c r="C23" s="31" t="s">
        <v>750</v>
      </c>
      <c r="D23" s="176" t="s">
        <v>364</v>
      </c>
      <c r="E23" s="173" t="s">
        <v>133</v>
      </c>
      <c r="F23" s="173" t="s">
        <v>133</v>
      </c>
      <c r="G23" s="173" t="s">
        <v>133</v>
      </c>
      <c r="H23" s="173" t="s">
        <v>133</v>
      </c>
      <c r="I23" s="173" t="s">
        <v>133</v>
      </c>
      <c r="J23" s="35" t="s">
        <v>367</v>
      </c>
      <c r="K23" s="31" t="s">
        <v>368</v>
      </c>
      <c r="L23" s="120"/>
    </row>
    <row r="24" spans="1:13" x14ac:dyDescent="0.3">
      <c r="A24" s="35"/>
      <c r="B24" s="31"/>
      <c r="C24" s="31" t="s">
        <v>751</v>
      </c>
      <c r="D24" s="175"/>
      <c r="E24" s="35"/>
      <c r="F24" s="35"/>
      <c r="G24" s="35"/>
      <c r="H24" s="35"/>
      <c r="I24" s="35"/>
      <c r="J24" s="35"/>
      <c r="K24" s="31"/>
      <c r="L24" s="35"/>
    </row>
    <row r="25" spans="1:13" x14ac:dyDescent="0.3">
      <c r="A25" s="8"/>
      <c r="B25" s="121"/>
      <c r="C25" s="121"/>
      <c r="D25" s="190"/>
      <c r="E25" s="8"/>
      <c r="F25" s="8"/>
      <c r="G25" s="8"/>
      <c r="H25" s="8"/>
      <c r="I25" s="8"/>
      <c r="J25" s="8"/>
      <c r="K25" s="121"/>
      <c r="L25" s="8"/>
    </row>
    <row r="26" spans="1:13" x14ac:dyDescent="0.3">
      <c r="A26" s="35">
        <v>4</v>
      </c>
      <c r="B26" s="31" t="s">
        <v>2086</v>
      </c>
      <c r="C26" s="31" t="s">
        <v>749</v>
      </c>
      <c r="D26" s="176" t="s">
        <v>162</v>
      </c>
      <c r="E26" s="174">
        <v>50000</v>
      </c>
      <c r="F26" s="174">
        <v>50000</v>
      </c>
      <c r="G26" s="174">
        <v>60000</v>
      </c>
      <c r="H26" s="174">
        <v>60000</v>
      </c>
      <c r="I26" s="174">
        <v>60000</v>
      </c>
      <c r="J26" s="7" t="s">
        <v>218</v>
      </c>
      <c r="K26" s="31" t="s">
        <v>924</v>
      </c>
      <c r="L26" s="17" t="s">
        <v>1058</v>
      </c>
    </row>
    <row r="27" spans="1:13" x14ac:dyDescent="0.3">
      <c r="A27" s="35"/>
      <c r="B27" s="31" t="s">
        <v>2087</v>
      </c>
      <c r="C27" s="31" t="s">
        <v>923</v>
      </c>
      <c r="D27" s="176"/>
      <c r="E27" s="173" t="s">
        <v>133</v>
      </c>
      <c r="F27" s="173" t="s">
        <v>133</v>
      </c>
      <c r="G27" s="173" t="s">
        <v>133</v>
      </c>
      <c r="H27" s="173" t="s">
        <v>133</v>
      </c>
      <c r="I27" s="173" t="s">
        <v>133</v>
      </c>
      <c r="J27" s="35" t="s">
        <v>231</v>
      </c>
      <c r="K27" s="31" t="s">
        <v>925</v>
      </c>
      <c r="L27" s="120"/>
    </row>
    <row r="28" spans="1:13" x14ac:dyDescent="0.3">
      <c r="A28" s="35"/>
      <c r="B28" s="31"/>
      <c r="C28" s="31" t="s">
        <v>926</v>
      </c>
      <c r="D28" s="175"/>
      <c r="E28" s="35"/>
      <c r="F28" s="35"/>
      <c r="G28" s="35"/>
      <c r="H28" s="35"/>
      <c r="I28" s="35"/>
      <c r="J28" s="35" t="s">
        <v>9</v>
      </c>
      <c r="K28" s="31" t="s">
        <v>928</v>
      </c>
      <c r="L28" s="35"/>
    </row>
    <row r="29" spans="1:13" x14ac:dyDescent="0.3">
      <c r="A29" s="8"/>
      <c r="B29" s="121"/>
      <c r="C29" s="121" t="s">
        <v>927</v>
      </c>
      <c r="D29" s="190"/>
      <c r="E29" s="8"/>
      <c r="F29" s="8"/>
      <c r="G29" s="8"/>
      <c r="H29" s="8"/>
      <c r="I29" s="8"/>
      <c r="J29" s="8"/>
      <c r="K29" s="121" t="s">
        <v>929</v>
      </c>
      <c r="L29" s="8"/>
    </row>
    <row r="30" spans="1:13" ht="18" x14ac:dyDescent="0.35">
      <c r="A30" s="84"/>
      <c r="B30" s="81"/>
      <c r="C30" s="81"/>
      <c r="D30" s="191"/>
      <c r="E30" s="785">
        <f>SUM(E14:E29)</f>
        <v>210000</v>
      </c>
      <c r="F30" s="785">
        <f>SUM(F14:F29)</f>
        <v>210000</v>
      </c>
      <c r="G30" s="785">
        <f>SUM(G14:G29)</f>
        <v>220000</v>
      </c>
      <c r="H30" s="785">
        <f>SUM(H14:H29)</f>
        <v>220000</v>
      </c>
      <c r="I30" s="785">
        <f>SUM(I14:I29)</f>
        <v>220000</v>
      </c>
      <c r="J30" s="786"/>
      <c r="K30" s="81"/>
      <c r="L30" s="619">
        <v>66</v>
      </c>
    </row>
    <row r="31" spans="1:13" s="217" customFormat="1" x14ac:dyDescent="0.3">
      <c r="A31" s="17">
        <v>5</v>
      </c>
      <c r="B31" s="106" t="s">
        <v>1884</v>
      </c>
      <c r="C31" s="106" t="s">
        <v>1088</v>
      </c>
      <c r="D31" s="618" t="s">
        <v>1075</v>
      </c>
      <c r="E31" s="125">
        <v>30000</v>
      </c>
      <c r="F31" s="125">
        <v>30000</v>
      </c>
      <c r="G31" s="125">
        <v>30000</v>
      </c>
      <c r="H31" s="125">
        <v>30000</v>
      </c>
      <c r="I31" s="125">
        <v>30000</v>
      </c>
      <c r="J31" s="118" t="s">
        <v>1092</v>
      </c>
      <c r="K31" s="106" t="s">
        <v>1095</v>
      </c>
      <c r="L31" s="17" t="s">
        <v>1058</v>
      </c>
      <c r="M31" s="217" t="s">
        <v>1105</v>
      </c>
    </row>
    <row r="32" spans="1:13" s="217" customFormat="1" x14ac:dyDescent="0.3">
      <c r="A32" s="110"/>
      <c r="B32" s="110" t="s">
        <v>1885</v>
      </c>
      <c r="C32" s="110" t="s">
        <v>1089</v>
      </c>
      <c r="D32" s="176" t="s">
        <v>1076</v>
      </c>
      <c r="E32" s="51" t="s">
        <v>133</v>
      </c>
      <c r="F32" s="51" t="s">
        <v>133</v>
      </c>
      <c r="G32" s="51" t="s">
        <v>133</v>
      </c>
      <c r="H32" s="51" t="s">
        <v>133</v>
      </c>
      <c r="I32" s="51" t="s">
        <v>133</v>
      </c>
      <c r="J32" s="35" t="s">
        <v>1093</v>
      </c>
      <c r="K32" s="110" t="s">
        <v>1096</v>
      </c>
      <c r="L32" s="110"/>
    </row>
    <row r="33" spans="1:13" s="217" customFormat="1" x14ac:dyDescent="0.3">
      <c r="A33" s="110"/>
      <c r="B33" s="110"/>
      <c r="C33" s="110" t="s">
        <v>1882</v>
      </c>
      <c r="D33" s="176" t="s">
        <v>1077</v>
      </c>
      <c r="E33" s="35"/>
      <c r="F33" s="35"/>
      <c r="G33" s="35"/>
      <c r="H33" s="35"/>
      <c r="I33" s="35"/>
      <c r="J33" s="35" t="s">
        <v>1094</v>
      </c>
      <c r="K33" s="110" t="s">
        <v>1097</v>
      </c>
      <c r="L33" s="20"/>
    </row>
    <row r="34" spans="1:13" s="217" customFormat="1" x14ac:dyDescent="0.3">
      <c r="A34" s="110"/>
      <c r="B34" s="110"/>
      <c r="C34" s="110" t="s">
        <v>1886</v>
      </c>
      <c r="D34" s="176" t="s">
        <v>1078</v>
      </c>
      <c r="E34" s="35"/>
      <c r="F34" s="35"/>
      <c r="G34" s="35"/>
      <c r="H34" s="35"/>
      <c r="I34" s="35"/>
      <c r="J34" s="35"/>
      <c r="K34" s="110" t="s">
        <v>1098</v>
      </c>
      <c r="L34" s="22"/>
    </row>
    <row r="35" spans="1:13" s="217" customFormat="1" x14ac:dyDescent="0.3">
      <c r="A35" s="110"/>
      <c r="B35" s="110"/>
      <c r="C35" s="110"/>
      <c r="D35" s="176" t="s">
        <v>1079</v>
      </c>
      <c r="E35" s="35"/>
      <c r="F35" s="35"/>
      <c r="G35" s="35"/>
      <c r="H35" s="35"/>
      <c r="I35" s="35"/>
      <c r="J35" s="35"/>
      <c r="K35" s="110"/>
      <c r="L35" s="22"/>
    </row>
    <row r="36" spans="1:13" s="217" customFormat="1" x14ac:dyDescent="0.3">
      <c r="A36" s="113"/>
      <c r="B36" s="113"/>
      <c r="C36" s="113"/>
      <c r="D36" s="113"/>
      <c r="E36" s="8"/>
      <c r="F36" s="8"/>
      <c r="G36" s="8"/>
      <c r="H36" s="8"/>
      <c r="I36" s="8"/>
      <c r="J36" s="8"/>
      <c r="K36" s="121"/>
      <c r="L36" s="130"/>
    </row>
    <row r="37" spans="1:13" s="217" customFormat="1" x14ac:dyDescent="0.3">
      <c r="A37" s="17">
        <v>6</v>
      </c>
      <c r="B37" s="106" t="s">
        <v>1086</v>
      </c>
      <c r="C37" s="106" t="s">
        <v>1088</v>
      </c>
      <c r="D37" s="618" t="s">
        <v>1075</v>
      </c>
      <c r="E37" s="125">
        <v>50000</v>
      </c>
      <c r="F37" s="125">
        <v>50000</v>
      </c>
      <c r="G37" s="125">
        <v>50000</v>
      </c>
      <c r="H37" s="125">
        <v>50000</v>
      </c>
      <c r="I37" s="125">
        <v>50000</v>
      </c>
      <c r="J37" s="118" t="s">
        <v>23</v>
      </c>
      <c r="K37" s="106" t="s">
        <v>1095</v>
      </c>
      <c r="L37" s="17" t="s">
        <v>1058</v>
      </c>
      <c r="M37" s="217" t="s">
        <v>1106</v>
      </c>
    </row>
    <row r="38" spans="1:13" s="217" customFormat="1" x14ac:dyDescent="0.3">
      <c r="A38" s="110"/>
      <c r="B38" s="110" t="s">
        <v>1087</v>
      </c>
      <c r="C38" s="110" t="s">
        <v>1089</v>
      </c>
      <c r="D38" s="176" t="s">
        <v>1076</v>
      </c>
      <c r="E38" s="51" t="s">
        <v>133</v>
      </c>
      <c r="F38" s="51" t="s">
        <v>133</v>
      </c>
      <c r="G38" s="51" t="s">
        <v>133</v>
      </c>
      <c r="H38" s="51" t="s">
        <v>133</v>
      </c>
      <c r="I38" s="51" t="s">
        <v>133</v>
      </c>
      <c r="J38" s="35" t="s">
        <v>1101</v>
      </c>
      <c r="K38" s="110" t="s">
        <v>1099</v>
      </c>
      <c r="L38" s="110"/>
    </row>
    <row r="39" spans="1:13" s="217" customFormat="1" x14ac:dyDescent="0.3">
      <c r="A39" s="110"/>
      <c r="B39" s="110"/>
      <c r="C39" s="110" t="s">
        <v>1090</v>
      </c>
      <c r="D39" s="176" t="s">
        <v>1077</v>
      </c>
      <c r="E39" s="35"/>
      <c r="F39" s="35"/>
      <c r="G39" s="35"/>
      <c r="H39" s="35"/>
      <c r="I39" s="35"/>
      <c r="J39" s="35" t="s">
        <v>1102</v>
      </c>
      <c r="K39" s="110" t="s">
        <v>1100</v>
      </c>
      <c r="L39" s="20"/>
    </row>
    <row r="40" spans="1:13" s="217" customFormat="1" x14ac:dyDescent="0.3">
      <c r="A40" s="110"/>
      <c r="B40" s="110"/>
      <c r="C40" s="110" t="s">
        <v>1091</v>
      </c>
      <c r="D40" s="176" t="s">
        <v>1078</v>
      </c>
      <c r="E40" s="20"/>
      <c r="F40" s="35"/>
      <c r="G40" s="35"/>
      <c r="H40" s="35"/>
      <c r="I40" s="35"/>
      <c r="J40" s="35" t="s">
        <v>1103</v>
      </c>
      <c r="K40" s="31"/>
      <c r="L40" s="35"/>
    </row>
    <row r="41" spans="1:13" s="217" customFormat="1" x14ac:dyDescent="0.3">
      <c r="A41" s="24"/>
      <c r="B41" s="113"/>
      <c r="C41" s="113"/>
      <c r="D41" s="196" t="s">
        <v>1079</v>
      </c>
      <c r="E41" s="626"/>
      <c r="F41" s="626"/>
      <c r="G41" s="626"/>
      <c r="H41" s="626"/>
      <c r="I41" s="626"/>
      <c r="J41" s="177" t="s">
        <v>1104</v>
      </c>
      <c r="K41" s="113"/>
      <c r="L41" s="24"/>
    </row>
    <row r="42" spans="1:13" x14ac:dyDescent="0.3">
      <c r="A42" s="17">
        <v>7</v>
      </c>
      <c r="B42" s="106" t="s">
        <v>2088</v>
      </c>
      <c r="C42" s="221" t="s">
        <v>1107</v>
      </c>
      <c r="D42" s="627" t="s">
        <v>1113</v>
      </c>
      <c r="E42" s="628">
        <v>111360</v>
      </c>
      <c r="F42" s="285">
        <v>111360</v>
      </c>
      <c r="G42" s="285">
        <v>111360</v>
      </c>
      <c r="H42" s="285">
        <v>111360</v>
      </c>
      <c r="I42" s="285">
        <v>111360</v>
      </c>
      <c r="J42" s="268" t="s">
        <v>23</v>
      </c>
      <c r="K42" s="221" t="s">
        <v>1122</v>
      </c>
      <c r="L42" s="265" t="s">
        <v>1058</v>
      </c>
      <c r="M42" s="217" t="s">
        <v>1138</v>
      </c>
    </row>
    <row r="43" spans="1:13" x14ac:dyDescent="0.3">
      <c r="A43" s="110"/>
      <c r="B43" s="222" t="s">
        <v>2089</v>
      </c>
      <c r="C43" s="110" t="s">
        <v>1090</v>
      </c>
      <c r="D43" s="629" t="s">
        <v>1114</v>
      </c>
      <c r="E43" s="630" t="s">
        <v>133</v>
      </c>
      <c r="F43" s="271" t="s">
        <v>133</v>
      </c>
      <c r="G43" s="271" t="s">
        <v>133</v>
      </c>
      <c r="H43" s="271" t="s">
        <v>133</v>
      </c>
      <c r="I43" s="271" t="s">
        <v>133</v>
      </c>
      <c r="J43" s="269" t="s">
        <v>1123</v>
      </c>
      <c r="K43" s="110" t="s">
        <v>1124</v>
      </c>
      <c r="L43" s="631" t="s">
        <v>1125</v>
      </c>
    </row>
    <row r="44" spans="1:13" x14ac:dyDescent="0.3">
      <c r="A44" s="110"/>
      <c r="B44" s="222" t="s">
        <v>2090</v>
      </c>
      <c r="C44" s="222" t="s">
        <v>1108</v>
      </c>
      <c r="D44" s="632" t="s">
        <v>1115</v>
      </c>
      <c r="E44" s="633"/>
      <c r="F44" s="35"/>
      <c r="G44" s="35"/>
      <c r="H44" s="35"/>
      <c r="I44" s="35"/>
      <c r="J44" s="269" t="s">
        <v>1126</v>
      </c>
      <c r="K44" s="222" t="s">
        <v>1127</v>
      </c>
      <c r="L44" s="634" t="s">
        <v>1128</v>
      </c>
    </row>
    <row r="45" spans="1:13" x14ac:dyDescent="0.3">
      <c r="A45" s="35"/>
      <c r="B45" s="222"/>
      <c r="C45" s="222" t="s">
        <v>1109</v>
      </c>
      <c r="D45" s="632" t="s">
        <v>1137</v>
      </c>
      <c r="E45" s="635"/>
      <c r="F45" s="35"/>
      <c r="G45" s="35"/>
      <c r="H45" s="35"/>
      <c r="I45" s="35"/>
      <c r="J45" s="269" t="s">
        <v>1129</v>
      </c>
      <c r="K45" s="222" t="s">
        <v>1130</v>
      </c>
      <c r="L45" s="634" t="s">
        <v>1131</v>
      </c>
    </row>
    <row r="46" spans="1:13" x14ac:dyDescent="0.3">
      <c r="A46" s="35"/>
      <c r="B46" s="31"/>
      <c r="C46" s="168" t="s">
        <v>1110</v>
      </c>
      <c r="D46" s="632" t="s">
        <v>1116</v>
      </c>
      <c r="E46" s="635"/>
      <c r="F46" s="35"/>
      <c r="G46" s="35"/>
      <c r="H46" s="35"/>
      <c r="I46" s="35"/>
      <c r="J46" s="269"/>
      <c r="K46" s="222" t="s">
        <v>1100</v>
      </c>
      <c r="L46" s="634"/>
    </row>
    <row r="47" spans="1:13" x14ac:dyDescent="0.3">
      <c r="A47" s="35"/>
      <c r="B47" s="31"/>
      <c r="C47" s="168" t="s">
        <v>1111</v>
      </c>
      <c r="D47" s="636" t="s">
        <v>1117</v>
      </c>
      <c r="E47" s="635"/>
      <c r="F47" s="35"/>
      <c r="G47" s="35"/>
      <c r="H47" s="35"/>
      <c r="I47" s="35"/>
      <c r="J47" s="637"/>
      <c r="K47" s="110" t="s">
        <v>1132</v>
      </c>
      <c r="L47" s="638"/>
    </row>
    <row r="48" spans="1:13" x14ac:dyDescent="0.3">
      <c r="A48" s="35"/>
      <c r="B48" s="31"/>
      <c r="C48" s="110" t="s">
        <v>1112</v>
      </c>
      <c r="D48" s="632" t="s">
        <v>1118</v>
      </c>
      <c r="E48" s="635"/>
      <c r="F48" s="35"/>
      <c r="G48" s="35"/>
      <c r="H48" s="35"/>
      <c r="I48" s="35"/>
      <c r="J48" s="110"/>
      <c r="K48" s="110" t="s">
        <v>1133</v>
      </c>
      <c r="L48" s="631"/>
    </row>
    <row r="49" spans="1:13" x14ac:dyDescent="0.3">
      <c r="A49" s="35"/>
      <c r="B49" s="31"/>
      <c r="C49" s="110"/>
      <c r="D49" s="632" t="s">
        <v>1119</v>
      </c>
      <c r="E49" s="635"/>
      <c r="F49" s="35"/>
      <c r="G49" s="35"/>
      <c r="H49" s="35"/>
      <c r="I49" s="35"/>
      <c r="J49" s="110"/>
      <c r="K49" s="110" t="s">
        <v>1134</v>
      </c>
      <c r="L49" s="631"/>
    </row>
    <row r="50" spans="1:13" x14ac:dyDescent="0.3">
      <c r="A50" s="35"/>
      <c r="B50" s="31"/>
      <c r="C50" s="110"/>
      <c r="D50" s="632" t="s">
        <v>1120</v>
      </c>
      <c r="E50" s="635"/>
      <c r="F50" s="35"/>
      <c r="G50" s="35"/>
      <c r="H50" s="35"/>
      <c r="I50" s="35"/>
      <c r="J50" s="110"/>
      <c r="K50" s="110" t="s">
        <v>1135</v>
      </c>
      <c r="L50" s="631"/>
    </row>
    <row r="51" spans="1:13" x14ac:dyDescent="0.3">
      <c r="A51" s="8"/>
      <c r="B51" s="121"/>
      <c r="C51" s="113"/>
      <c r="D51" s="639" t="s">
        <v>1121</v>
      </c>
      <c r="E51" s="640"/>
      <c r="F51" s="8"/>
      <c r="G51" s="8"/>
      <c r="H51" s="8"/>
      <c r="I51" s="8"/>
      <c r="J51" s="113"/>
      <c r="K51" s="113" t="s">
        <v>1136</v>
      </c>
      <c r="L51" s="641"/>
    </row>
    <row r="52" spans="1:13" x14ac:dyDescent="0.3">
      <c r="A52" s="84"/>
      <c r="B52" s="81"/>
      <c r="C52" s="88"/>
      <c r="D52" s="681"/>
      <c r="E52" s="706">
        <f>SUM(E31:E51)</f>
        <v>191360</v>
      </c>
      <c r="F52" s="706">
        <f>SUM(F31:F51)</f>
        <v>191360</v>
      </c>
      <c r="G52" s="706">
        <f>SUM(G31:G51)</f>
        <v>191360</v>
      </c>
      <c r="H52" s="706">
        <f>SUM(H31:H51)</f>
        <v>191360</v>
      </c>
      <c r="I52" s="706">
        <f>SUM(I31:I51)</f>
        <v>191360</v>
      </c>
      <c r="J52" s="88"/>
      <c r="K52" s="88"/>
      <c r="L52" s="683"/>
    </row>
    <row r="53" spans="1:13" x14ac:dyDescent="0.3">
      <c r="A53" s="84"/>
      <c r="B53" s="81"/>
      <c r="C53" s="88"/>
      <c r="D53" s="681"/>
      <c r="E53" s="682"/>
      <c r="F53" s="84"/>
      <c r="G53" s="84"/>
      <c r="H53" s="84"/>
      <c r="I53" s="84"/>
      <c r="J53" s="88"/>
      <c r="K53" s="88"/>
      <c r="L53" s="683"/>
    </row>
    <row r="54" spans="1:13" ht="18" x14ac:dyDescent="0.35">
      <c r="A54" s="84"/>
      <c r="B54" s="81"/>
      <c r="C54" s="237"/>
      <c r="D54" s="191"/>
      <c r="E54" s="84"/>
      <c r="F54" s="84"/>
      <c r="G54" s="84"/>
      <c r="H54" s="84"/>
      <c r="I54" s="84"/>
      <c r="J54" s="84"/>
      <c r="K54" s="81"/>
      <c r="L54" s="84"/>
    </row>
    <row r="55" spans="1:13" ht="18" x14ac:dyDescent="0.35">
      <c r="A55" s="84"/>
      <c r="B55" s="81"/>
      <c r="C55" s="237"/>
      <c r="D55" s="191"/>
      <c r="E55" s="84"/>
      <c r="F55" s="84"/>
      <c r="G55" s="84"/>
      <c r="H55" s="84"/>
      <c r="I55" s="84"/>
      <c r="J55" s="84"/>
      <c r="K55" s="81"/>
      <c r="L55" s="619">
        <v>67</v>
      </c>
    </row>
    <row r="56" spans="1:13" ht="18" x14ac:dyDescent="0.35">
      <c r="A56" s="84"/>
      <c r="B56" s="81"/>
      <c r="C56" s="237"/>
      <c r="D56" s="191"/>
      <c r="E56" s="84"/>
      <c r="F56" s="84"/>
      <c r="G56" s="84"/>
      <c r="H56" s="84"/>
      <c r="I56" s="84"/>
      <c r="J56" s="84"/>
      <c r="K56" s="81"/>
      <c r="L56" s="619"/>
    </row>
    <row r="57" spans="1:13" ht="18" x14ac:dyDescent="0.35">
      <c r="A57" s="84"/>
      <c r="B57" s="81"/>
      <c r="C57" s="237"/>
      <c r="D57" s="191"/>
      <c r="E57" s="84"/>
      <c r="F57" s="84"/>
      <c r="G57" s="84"/>
      <c r="H57" s="84"/>
      <c r="I57" s="84"/>
      <c r="J57" s="84"/>
      <c r="K57" s="81"/>
      <c r="L57" s="619"/>
    </row>
    <row r="58" spans="1:13" ht="18" x14ac:dyDescent="0.35">
      <c r="A58" s="84"/>
      <c r="B58" s="81"/>
      <c r="C58" s="237"/>
      <c r="D58" s="191"/>
      <c r="E58" s="84"/>
      <c r="F58" s="84"/>
      <c r="G58" s="84"/>
      <c r="H58" s="84"/>
      <c r="I58" s="84"/>
      <c r="J58" s="84"/>
      <c r="K58" s="81"/>
      <c r="L58" s="84"/>
    </row>
    <row r="59" spans="1:13" x14ac:dyDescent="0.3">
      <c r="A59" s="17">
        <v>8</v>
      </c>
      <c r="B59" s="106" t="s">
        <v>1139</v>
      </c>
      <c r="C59" s="221" t="s">
        <v>1141</v>
      </c>
      <c r="D59" s="627" t="s">
        <v>1142</v>
      </c>
      <c r="E59" s="285">
        <v>220000</v>
      </c>
      <c r="F59" s="285">
        <v>220000</v>
      </c>
      <c r="G59" s="285">
        <v>220000</v>
      </c>
      <c r="H59" s="285">
        <v>220000</v>
      </c>
      <c r="I59" s="285">
        <v>220000</v>
      </c>
      <c r="J59" s="268" t="s">
        <v>23</v>
      </c>
      <c r="K59" s="221" t="s">
        <v>1157</v>
      </c>
      <c r="L59" s="265" t="s">
        <v>157</v>
      </c>
      <c r="M59" s="217" t="s">
        <v>1165</v>
      </c>
    </row>
    <row r="60" spans="1:13" ht="18" x14ac:dyDescent="0.35">
      <c r="A60" s="110"/>
      <c r="B60" s="222" t="s">
        <v>1140</v>
      </c>
      <c r="C60" s="110" t="s">
        <v>1143</v>
      </c>
      <c r="D60" s="629" t="s">
        <v>1144</v>
      </c>
      <c r="E60" s="642" t="s">
        <v>133</v>
      </c>
      <c r="F60" s="642" t="s">
        <v>133</v>
      </c>
      <c r="G60" s="642" t="s">
        <v>133</v>
      </c>
      <c r="H60" s="642" t="s">
        <v>133</v>
      </c>
      <c r="I60" s="642" t="s">
        <v>133</v>
      </c>
      <c r="J60" s="269" t="s">
        <v>235</v>
      </c>
      <c r="K60" s="110" t="s">
        <v>1158</v>
      </c>
      <c r="L60" s="110"/>
    </row>
    <row r="61" spans="1:13" x14ac:dyDescent="0.3">
      <c r="A61" s="110"/>
      <c r="B61" s="110" t="s">
        <v>1139</v>
      </c>
      <c r="C61" s="222" t="s">
        <v>1145</v>
      </c>
      <c r="D61" s="632" t="s">
        <v>1146</v>
      </c>
      <c r="E61" s="633"/>
      <c r="F61" s="35"/>
      <c r="G61" s="35"/>
      <c r="H61" s="35"/>
      <c r="I61" s="35"/>
      <c r="J61" s="269" t="s">
        <v>132</v>
      </c>
      <c r="K61" s="222" t="s">
        <v>1159</v>
      </c>
      <c r="L61" s="222" t="s">
        <v>1161</v>
      </c>
    </row>
    <row r="62" spans="1:13" x14ac:dyDescent="0.3">
      <c r="A62" s="35"/>
      <c r="B62" s="222" t="s">
        <v>1140</v>
      </c>
      <c r="C62" s="222" t="s">
        <v>1147</v>
      </c>
      <c r="D62" s="632" t="s">
        <v>1148</v>
      </c>
      <c r="E62" s="635"/>
      <c r="F62" s="35"/>
      <c r="G62" s="35"/>
      <c r="H62" s="35"/>
      <c r="I62" s="35"/>
      <c r="J62" s="269" t="s">
        <v>9</v>
      </c>
      <c r="K62" s="222" t="s">
        <v>1160</v>
      </c>
      <c r="L62" s="222" t="s">
        <v>1162</v>
      </c>
    </row>
    <row r="63" spans="1:13" x14ac:dyDescent="0.3">
      <c r="A63" s="35"/>
      <c r="B63" s="31"/>
      <c r="C63" s="168" t="s">
        <v>1149</v>
      </c>
      <c r="D63" s="632" t="s">
        <v>1150</v>
      </c>
      <c r="E63" s="635"/>
      <c r="F63" s="35"/>
      <c r="G63" s="35"/>
      <c r="H63" s="35"/>
      <c r="I63" s="35"/>
      <c r="J63" s="269"/>
      <c r="K63" s="222"/>
      <c r="L63" s="634" t="s">
        <v>1163</v>
      </c>
    </row>
    <row r="64" spans="1:13" x14ac:dyDescent="0.3">
      <c r="A64" s="35"/>
      <c r="B64" s="31"/>
      <c r="C64" s="168" t="s">
        <v>1151</v>
      </c>
      <c r="D64" s="636" t="s">
        <v>1152</v>
      </c>
      <c r="E64" s="635"/>
      <c r="F64" s="35"/>
      <c r="G64" s="35"/>
      <c r="H64" s="35"/>
      <c r="I64" s="35"/>
      <c r="J64" s="637"/>
      <c r="K64" s="110"/>
      <c r="L64" s="638" t="s">
        <v>1164</v>
      </c>
    </row>
    <row r="65" spans="1:13" x14ac:dyDescent="0.3">
      <c r="A65" s="35"/>
      <c r="B65" s="31"/>
      <c r="C65" s="110" t="s">
        <v>1153</v>
      </c>
      <c r="D65" s="168"/>
      <c r="E65" s="35"/>
      <c r="F65" s="35"/>
      <c r="G65" s="35"/>
      <c r="H65" s="35"/>
      <c r="I65" s="35"/>
      <c r="J65" s="110"/>
      <c r="K65" s="110"/>
      <c r="L65" s="631"/>
    </row>
    <row r="66" spans="1:13" x14ac:dyDescent="0.3">
      <c r="A66" s="35"/>
      <c r="B66" s="31"/>
      <c r="C66" s="110" t="s">
        <v>1154</v>
      </c>
      <c r="D66" s="110"/>
      <c r="E66" s="35"/>
      <c r="F66" s="35"/>
      <c r="G66" s="35"/>
      <c r="H66" s="35"/>
      <c r="I66" s="35"/>
      <c r="J66" s="110"/>
      <c r="K66" s="110"/>
      <c r="L66" s="631"/>
    </row>
    <row r="67" spans="1:13" x14ac:dyDescent="0.3">
      <c r="A67" s="35"/>
      <c r="B67" s="31"/>
      <c r="C67" s="110" t="s">
        <v>1155</v>
      </c>
      <c r="D67" s="110"/>
      <c r="E67" s="35"/>
      <c r="F67" s="35"/>
      <c r="G67" s="35"/>
      <c r="H67" s="35"/>
      <c r="I67" s="35"/>
      <c r="J67" s="110"/>
      <c r="K67" s="110"/>
      <c r="L67" s="631"/>
    </row>
    <row r="68" spans="1:13" x14ac:dyDescent="0.3">
      <c r="A68" s="35"/>
      <c r="B68" s="31"/>
      <c r="C68" s="110" t="s">
        <v>1156</v>
      </c>
      <c r="D68" s="110"/>
      <c r="E68" s="35"/>
      <c r="F68" s="35"/>
      <c r="G68" s="35"/>
      <c r="H68" s="35"/>
      <c r="I68" s="35"/>
      <c r="J68" s="110"/>
      <c r="K68" s="110"/>
      <c r="L68" s="631"/>
    </row>
    <row r="69" spans="1:13" x14ac:dyDescent="0.3">
      <c r="A69" s="8"/>
      <c r="B69" s="121"/>
      <c r="C69" s="113" t="s">
        <v>263</v>
      </c>
      <c r="D69" s="113"/>
      <c r="E69" s="8"/>
      <c r="F69" s="8"/>
      <c r="G69" s="8"/>
      <c r="H69" s="8"/>
      <c r="I69" s="8"/>
      <c r="J69" s="8"/>
      <c r="K69" s="121"/>
      <c r="L69" s="8"/>
    </row>
    <row r="70" spans="1:13" s="217" customFormat="1" x14ac:dyDescent="0.3">
      <c r="A70" s="17">
        <v>9</v>
      </c>
      <c r="B70" s="106" t="s">
        <v>2091</v>
      </c>
      <c r="C70" s="106" t="s">
        <v>1088</v>
      </c>
      <c r="D70" s="618" t="s">
        <v>1075</v>
      </c>
      <c r="E70" s="125">
        <v>100000</v>
      </c>
      <c r="F70" s="125">
        <v>100000</v>
      </c>
      <c r="G70" s="125">
        <v>100000</v>
      </c>
      <c r="H70" s="125">
        <v>100000</v>
      </c>
      <c r="I70" s="125">
        <v>100000</v>
      </c>
      <c r="J70" s="118" t="s">
        <v>1092</v>
      </c>
      <c r="K70" s="106" t="s">
        <v>1095</v>
      </c>
      <c r="L70" s="17" t="s">
        <v>1058</v>
      </c>
      <c r="M70" s="217" t="s">
        <v>1105</v>
      </c>
    </row>
    <row r="71" spans="1:13" s="217" customFormat="1" x14ac:dyDescent="0.3">
      <c r="A71" s="110"/>
      <c r="B71" s="110" t="s">
        <v>1887</v>
      </c>
      <c r="C71" s="110" t="s">
        <v>1089</v>
      </c>
      <c r="D71" s="176" t="s">
        <v>1076</v>
      </c>
      <c r="E71" s="51" t="s">
        <v>133</v>
      </c>
      <c r="F71" s="51" t="s">
        <v>133</v>
      </c>
      <c r="G71" s="51" t="s">
        <v>133</v>
      </c>
      <c r="H71" s="51" t="s">
        <v>133</v>
      </c>
      <c r="I71" s="51" t="s">
        <v>133</v>
      </c>
      <c r="J71" s="35" t="s">
        <v>1093</v>
      </c>
      <c r="K71" s="110" t="s">
        <v>1096</v>
      </c>
      <c r="L71" s="110"/>
    </row>
    <row r="72" spans="1:13" s="217" customFormat="1" x14ac:dyDescent="0.3">
      <c r="A72" s="110"/>
      <c r="B72" s="110"/>
      <c r="C72" s="110" t="s">
        <v>1882</v>
      </c>
      <c r="D72" s="176" t="s">
        <v>1077</v>
      </c>
      <c r="E72" s="35"/>
      <c r="F72" s="35"/>
      <c r="G72" s="35"/>
      <c r="H72" s="35"/>
      <c r="I72" s="35"/>
      <c r="J72" s="35" t="s">
        <v>1094</v>
      </c>
      <c r="K72" s="110" t="s">
        <v>1097</v>
      </c>
      <c r="L72" s="20"/>
    </row>
    <row r="73" spans="1:13" s="217" customFormat="1" x14ac:dyDescent="0.3">
      <c r="A73" s="110"/>
      <c r="B73" s="110"/>
      <c r="C73" s="110" t="s">
        <v>1883</v>
      </c>
      <c r="D73" s="176" t="s">
        <v>1078</v>
      </c>
      <c r="E73" s="35"/>
      <c r="F73" s="35"/>
      <c r="G73" s="35"/>
      <c r="H73" s="35"/>
      <c r="I73" s="35"/>
      <c r="J73" s="35"/>
      <c r="K73" s="110" t="s">
        <v>1098</v>
      </c>
      <c r="L73" s="22"/>
    </row>
    <row r="74" spans="1:13" s="217" customFormat="1" x14ac:dyDescent="0.3">
      <c r="A74" s="110"/>
      <c r="B74" s="110"/>
      <c r="C74" s="110"/>
      <c r="D74" s="176" t="s">
        <v>1079</v>
      </c>
      <c r="E74" s="35"/>
      <c r="F74" s="35"/>
      <c r="G74" s="35"/>
      <c r="H74" s="35"/>
      <c r="I74" s="35"/>
      <c r="J74" s="35"/>
      <c r="K74" s="110"/>
      <c r="L74" s="22"/>
    </row>
    <row r="75" spans="1:13" s="217" customFormat="1" x14ac:dyDescent="0.3">
      <c r="A75" s="113"/>
      <c r="B75" s="113"/>
      <c r="C75" s="113"/>
      <c r="D75" s="113"/>
      <c r="E75" s="8"/>
      <c r="F75" s="8"/>
      <c r="G75" s="8"/>
      <c r="H75" s="8"/>
      <c r="I75" s="8"/>
      <c r="J75" s="8"/>
      <c r="K75" s="121"/>
      <c r="L75" s="130"/>
    </row>
    <row r="76" spans="1:13" x14ac:dyDescent="0.3">
      <c r="A76" s="84"/>
      <c r="B76" s="81"/>
      <c r="C76" s="238"/>
      <c r="D76" s="88"/>
      <c r="E76" s="704">
        <f>SUM(E59:E75)</f>
        <v>320000</v>
      </c>
      <c r="F76" s="704">
        <f>SUM(F59:F75)</f>
        <v>320000</v>
      </c>
      <c r="G76" s="704">
        <f>SUM(G59:G75)</f>
        <v>320000</v>
      </c>
      <c r="H76" s="704">
        <f>SUM(H59:H75)</f>
        <v>320000</v>
      </c>
      <c r="I76" s="704">
        <f>SUM(I59:I75)</f>
        <v>320000</v>
      </c>
      <c r="J76" s="84"/>
      <c r="K76" s="81"/>
      <c r="L76" s="84"/>
    </row>
    <row r="77" spans="1:13" x14ac:dyDescent="0.3">
      <c r="A77" s="84"/>
      <c r="B77" s="81"/>
      <c r="C77" s="238"/>
      <c r="D77" s="88"/>
      <c r="E77" s="707">
        <f>SUM(E30,E52,E76,)</f>
        <v>721360</v>
      </c>
      <c r="F77" s="707">
        <f>SUM(F30,F52,F76,)</f>
        <v>721360</v>
      </c>
      <c r="G77" s="707">
        <f>SUM(G30,G52,G76,)</f>
        <v>731360</v>
      </c>
      <c r="H77" s="707">
        <f>SUM(H30,H52,H76,)</f>
        <v>731360</v>
      </c>
      <c r="I77" s="707">
        <f>SUM(I30,I52,I76,)</f>
        <v>731360</v>
      </c>
      <c r="J77" s="707">
        <f>SUM(E77:I77)</f>
        <v>3636800</v>
      </c>
      <c r="K77" s="81"/>
      <c r="L77" s="84"/>
    </row>
    <row r="78" spans="1:13" x14ac:dyDescent="0.3">
      <c r="A78" s="84"/>
      <c r="B78" s="81"/>
      <c r="C78" s="238"/>
      <c r="D78" s="88"/>
      <c r="E78" s="84"/>
      <c r="F78" s="84"/>
      <c r="G78" s="84"/>
      <c r="H78" s="84"/>
      <c r="I78" s="84"/>
      <c r="J78" s="84"/>
      <c r="K78" s="81"/>
      <c r="L78" s="84"/>
    </row>
    <row r="79" spans="1:13" x14ac:dyDescent="0.3">
      <c r="A79" s="84"/>
      <c r="B79" s="81"/>
      <c r="C79" s="238"/>
      <c r="D79" s="88"/>
      <c r="E79" s="84"/>
      <c r="F79" s="84"/>
      <c r="G79" s="84"/>
      <c r="H79" s="84"/>
      <c r="I79" s="84"/>
      <c r="J79" s="84"/>
      <c r="K79" s="81"/>
      <c r="L79" s="84"/>
    </row>
    <row r="80" spans="1:13" x14ac:dyDescent="0.3">
      <c r="A80" s="84"/>
      <c r="B80" s="81"/>
      <c r="C80" s="238"/>
      <c r="D80" s="88"/>
      <c r="E80" s="84"/>
      <c r="F80" s="84"/>
      <c r="G80" s="84"/>
      <c r="H80" s="84"/>
      <c r="I80" s="84"/>
      <c r="J80" s="84"/>
      <c r="K80" s="81"/>
      <c r="L80" s="84"/>
    </row>
    <row r="81" spans="1:12" x14ac:dyDescent="0.3">
      <c r="A81" s="84"/>
      <c r="B81" s="81"/>
      <c r="C81" s="238"/>
      <c r="D81" s="88"/>
      <c r="E81" s="84"/>
      <c r="F81" s="84"/>
      <c r="G81" s="84"/>
      <c r="H81" s="84"/>
      <c r="I81" s="84"/>
      <c r="J81" s="84"/>
      <c r="K81" s="81"/>
      <c r="L81" s="84"/>
    </row>
    <row r="82" spans="1:12" ht="18" x14ac:dyDescent="0.35">
      <c r="A82" s="84"/>
      <c r="B82" s="81"/>
      <c r="C82" s="238"/>
      <c r="D82" s="88"/>
      <c r="E82" s="84"/>
      <c r="F82" s="84"/>
      <c r="G82" s="84"/>
      <c r="H82" s="84"/>
      <c r="I82" s="84"/>
      <c r="J82" s="84"/>
      <c r="K82" s="81"/>
      <c r="L82" s="619">
        <v>68</v>
      </c>
    </row>
    <row r="83" spans="1:12" ht="18" x14ac:dyDescent="0.35">
      <c r="A83" s="84"/>
      <c r="B83" s="81"/>
      <c r="C83" s="238"/>
      <c r="D83" s="88"/>
      <c r="E83" s="84"/>
      <c r="F83" s="84"/>
      <c r="G83" s="84"/>
      <c r="H83" s="84"/>
      <c r="I83" s="84"/>
      <c r="J83" s="84"/>
      <c r="K83" s="81"/>
      <c r="L83" s="619"/>
    </row>
    <row r="84" spans="1:12" ht="18" x14ac:dyDescent="0.35">
      <c r="A84" s="84"/>
      <c r="B84" s="81"/>
      <c r="C84" s="238"/>
      <c r="D84" s="88"/>
      <c r="E84" s="84"/>
      <c r="F84" s="84"/>
      <c r="G84" s="84"/>
      <c r="H84" s="84"/>
      <c r="I84" s="84"/>
      <c r="J84" s="84"/>
      <c r="K84" s="81"/>
      <c r="L84" s="619"/>
    </row>
    <row r="85" spans="1:12" x14ac:dyDescent="0.3">
      <c r="A85" s="84"/>
      <c r="B85" s="81"/>
      <c r="C85" s="238"/>
      <c r="D85" s="88"/>
      <c r="E85" s="84"/>
      <c r="F85" s="84"/>
      <c r="G85" s="84"/>
      <c r="H85" s="84"/>
      <c r="I85" s="84"/>
      <c r="J85" s="84"/>
      <c r="K85" s="81"/>
      <c r="L85" s="84"/>
    </row>
    <row r="86" spans="1:12" x14ac:dyDescent="0.3">
      <c r="B86" s="14" t="s">
        <v>835</v>
      </c>
    </row>
    <row r="87" spans="1:12" x14ac:dyDescent="0.3">
      <c r="A87" s="810" t="s">
        <v>0</v>
      </c>
      <c r="B87" s="807" t="s">
        <v>9</v>
      </c>
      <c r="C87" s="804" t="s">
        <v>5</v>
      </c>
      <c r="D87" s="17" t="s">
        <v>1</v>
      </c>
      <c r="E87" s="817" t="s">
        <v>947</v>
      </c>
      <c r="F87" s="817"/>
      <c r="G87" s="817"/>
      <c r="H87" s="817"/>
      <c r="I87" s="818"/>
      <c r="J87" s="140" t="s">
        <v>6</v>
      </c>
      <c r="K87" s="19" t="s">
        <v>8</v>
      </c>
      <c r="L87" s="17" t="s">
        <v>14</v>
      </c>
    </row>
    <row r="88" spans="1:12" x14ac:dyDescent="0.3">
      <c r="A88" s="811"/>
      <c r="B88" s="808"/>
      <c r="C88" s="805"/>
      <c r="D88" s="20" t="s">
        <v>2</v>
      </c>
      <c r="E88" s="139">
        <v>2561</v>
      </c>
      <c r="F88" s="17">
        <v>2562</v>
      </c>
      <c r="G88" s="139">
        <v>2563</v>
      </c>
      <c r="H88" s="17">
        <v>2564</v>
      </c>
      <c r="I88" s="17">
        <v>2565</v>
      </c>
      <c r="J88" s="22" t="s">
        <v>7</v>
      </c>
      <c r="K88" s="23" t="s">
        <v>3</v>
      </c>
      <c r="L88" s="20" t="s">
        <v>13</v>
      </c>
    </row>
    <row r="89" spans="1:12" x14ac:dyDescent="0.3">
      <c r="A89" s="812"/>
      <c r="B89" s="809"/>
      <c r="C89" s="806"/>
      <c r="D89" s="24"/>
      <c r="E89" s="25" t="s">
        <v>4</v>
      </c>
      <c r="F89" s="24" t="s">
        <v>4</v>
      </c>
      <c r="G89" s="25" t="s">
        <v>4</v>
      </c>
      <c r="H89" s="24" t="s">
        <v>4</v>
      </c>
      <c r="I89" s="24" t="s">
        <v>4</v>
      </c>
      <c r="J89" s="26"/>
      <c r="K89" s="27"/>
      <c r="L89" s="24"/>
    </row>
    <row r="90" spans="1:12" x14ac:dyDescent="0.3">
      <c r="A90" s="20">
        <v>1</v>
      </c>
      <c r="B90" s="110" t="s">
        <v>336</v>
      </c>
      <c r="C90" s="110" t="s">
        <v>738</v>
      </c>
      <c r="D90" s="110" t="s">
        <v>332</v>
      </c>
      <c r="E90" s="108">
        <v>300000</v>
      </c>
      <c r="F90" s="108">
        <v>300000</v>
      </c>
      <c r="G90" s="108">
        <v>300000</v>
      </c>
      <c r="H90" s="108">
        <v>300000</v>
      </c>
      <c r="I90" s="108">
        <v>300000</v>
      </c>
      <c r="J90" s="7" t="s">
        <v>345</v>
      </c>
      <c r="K90" s="106" t="s">
        <v>755</v>
      </c>
      <c r="L90" s="140" t="s">
        <v>284</v>
      </c>
    </row>
    <row r="91" spans="1:12" x14ac:dyDescent="0.3">
      <c r="A91" s="110"/>
      <c r="B91" s="110" t="s">
        <v>337</v>
      </c>
      <c r="C91" s="110" t="s">
        <v>742</v>
      </c>
      <c r="D91" s="110" t="s">
        <v>334</v>
      </c>
      <c r="E91" s="51" t="s">
        <v>133</v>
      </c>
      <c r="F91" s="51" t="s">
        <v>133</v>
      </c>
      <c r="G91" s="51" t="s">
        <v>133</v>
      </c>
      <c r="H91" s="51" t="s">
        <v>133</v>
      </c>
      <c r="I91" s="51" t="s">
        <v>133</v>
      </c>
      <c r="J91" s="35" t="s">
        <v>346</v>
      </c>
      <c r="K91" s="110" t="s">
        <v>756</v>
      </c>
      <c r="L91" s="20"/>
    </row>
    <row r="92" spans="1:12" x14ac:dyDescent="0.3">
      <c r="A92" s="113"/>
      <c r="B92" s="113"/>
      <c r="C92" s="113" t="s">
        <v>445</v>
      </c>
      <c r="D92" s="113"/>
      <c r="E92" s="52"/>
      <c r="F92" s="192"/>
      <c r="G92" s="8"/>
      <c r="H92" s="8"/>
      <c r="I92" s="8"/>
      <c r="J92" s="8"/>
      <c r="K92" s="113"/>
      <c r="L92" s="24"/>
    </row>
    <row r="93" spans="1:12" x14ac:dyDescent="0.3">
      <c r="A93" s="17">
        <v>2</v>
      </c>
      <c r="B93" s="106" t="s">
        <v>347</v>
      </c>
      <c r="C93" s="107" t="s">
        <v>743</v>
      </c>
      <c r="D93" s="106" t="s">
        <v>348</v>
      </c>
      <c r="E93" s="193">
        <v>300000</v>
      </c>
      <c r="F93" s="167">
        <v>300000</v>
      </c>
      <c r="G93" s="178">
        <v>300000</v>
      </c>
      <c r="H93" s="167">
        <v>300000</v>
      </c>
      <c r="I93" s="167">
        <v>300000</v>
      </c>
      <c r="J93" s="35" t="s">
        <v>23</v>
      </c>
      <c r="K93" s="31" t="s">
        <v>757</v>
      </c>
      <c r="L93" s="129" t="s">
        <v>284</v>
      </c>
    </row>
    <row r="94" spans="1:12" x14ac:dyDescent="0.3">
      <c r="A94" s="110"/>
      <c r="B94" s="110" t="s">
        <v>349</v>
      </c>
      <c r="C94" s="88" t="s">
        <v>357</v>
      </c>
      <c r="D94" s="110"/>
      <c r="E94" s="34" t="s">
        <v>133</v>
      </c>
      <c r="F94" s="33" t="s">
        <v>133</v>
      </c>
      <c r="G94" s="101" t="s">
        <v>133</v>
      </c>
      <c r="H94" s="33" t="s">
        <v>133</v>
      </c>
      <c r="I94" s="33" t="s">
        <v>133</v>
      </c>
      <c r="J94" s="7" t="s">
        <v>356</v>
      </c>
      <c r="K94" s="31" t="s">
        <v>758</v>
      </c>
      <c r="L94" s="35"/>
    </row>
    <row r="95" spans="1:12" x14ac:dyDescent="0.3">
      <c r="A95" s="113"/>
      <c r="B95" s="113" t="s">
        <v>2092</v>
      </c>
      <c r="C95" s="114" t="s">
        <v>348</v>
      </c>
      <c r="D95" s="113"/>
      <c r="E95" s="53"/>
      <c r="F95" s="194"/>
      <c r="G95" s="194"/>
      <c r="H95" s="8"/>
      <c r="I95" s="8"/>
      <c r="J95" s="177" t="s">
        <v>358</v>
      </c>
      <c r="K95" s="121"/>
      <c r="L95" s="8"/>
    </row>
    <row r="96" spans="1:12" x14ac:dyDescent="0.3">
      <c r="A96" s="20">
        <v>3</v>
      </c>
      <c r="B96" s="110" t="s">
        <v>2093</v>
      </c>
      <c r="C96" s="88" t="s">
        <v>743</v>
      </c>
      <c r="D96" s="110" t="s">
        <v>350</v>
      </c>
      <c r="E96" s="195">
        <v>100000</v>
      </c>
      <c r="F96" s="51">
        <v>100000</v>
      </c>
      <c r="G96" s="100">
        <v>100000</v>
      </c>
      <c r="H96" s="51">
        <v>100000</v>
      </c>
      <c r="I96" s="51">
        <v>100000</v>
      </c>
      <c r="J96" s="7" t="s">
        <v>23</v>
      </c>
      <c r="K96" s="31" t="s">
        <v>359</v>
      </c>
      <c r="L96" s="35" t="s">
        <v>284</v>
      </c>
    </row>
    <row r="97" spans="1:13" x14ac:dyDescent="0.3">
      <c r="A97" s="20"/>
      <c r="B97" s="110"/>
      <c r="C97" s="88" t="s">
        <v>744</v>
      </c>
      <c r="D97" s="110"/>
      <c r="E97" s="195" t="s">
        <v>133</v>
      </c>
      <c r="F97" s="51" t="s">
        <v>133</v>
      </c>
      <c r="G97" s="100" t="s">
        <v>133</v>
      </c>
      <c r="H97" s="51" t="s">
        <v>133</v>
      </c>
      <c r="I97" s="51" t="s">
        <v>133</v>
      </c>
      <c r="J97" s="7" t="s">
        <v>352</v>
      </c>
      <c r="K97" s="31"/>
      <c r="L97" s="35"/>
    </row>
    <row r="98" spans="1:13" x14ac:dyDescent="0.3">
      <c r="A98" s="113"/>
      <c r="B98" s="113"/>
      <c r="C98" s="114"/>
      <c r="D98" s="113"/>
      <c r="E98" s="164"/>
      <c r="F98" s="177"/>
      <c r="G98" s="177"/>
      <c r="H98" s="177"/>
      <c r="I98" s="177"/>
      <c r="J98" s="177"/>
      <c r="K98" s="121"/>
      <c r="L98" s="8"/>
    </row>
    <row r="99" spans="1:13" x14ac:dyDescent="0.3">
      <c r="A99" s="20">
        <v>4</v>
      </c>
      <c r="B99" s="110" t="s">
        <v>351</v>
      </c>
      <c r="C99" s="88" t="s">
        <v>743</v>
      </c>
      <c r="D99" s="110" t="s">
        <v>352</v>
      </c>
      <c r="E99" s="195">
        <v>100000</v>
      </c>
      <c r="F99" s="167">
        <v>100000</v>
      </c>
      <c r="G99" s="178">
        <v>100000</v>
      </c>
      <c r="H99" s="167">
        <v>100000</v>
      </c>
      <c r="I99" s="167">
        <v>100000</v>
      </c>
      <c r="J99" s="7" t="s">
        <v>23</v>
      </c>
      <c r="K99" s="31" t="s">
        <v>360</v>
      </c>
      <c r="L99" s="35" t="s">
        <v>284</v>
      </c>
    </row>
    <row r="100" spans="1:13" x14ac:dyDescent="0.3">
      <c r="A100" s="110"/>
      <c r="B100" s="110" t="s">
        <v>353</v>
      </c>
      <c r="C100" s="88" t="s">
        <v>745</v>
      </c>
      <c r="D100" s="110"/>
      <c r="E100" s="34" t="s">
        <v>133</v>
      </c>
      <c r="F100" s="51" t="s">
        <v>133</v>
      </c>
      <c r="G100" s="100" t="s">
        <v>133</v>
      </c>
      <c r="H100" s="51" t="s">
        <v>133</v>
      </c>
      <c r="I100" s="51" t="s">
        <v>133</v>
      </c>
      <c r="J100" s="7" t="s">
        <v>352</v>
      </c>
      <c r="K100" s="31" t="s">
        <v>352</v>
      </c>
      <c r="L100" s="35"/>
    </row>
    <row r="101" spans="1:13" x14ac:dyDescent="0.3">
      <c r="A101" s="8"/>
      <c r="B101" s="121"/>
      <c r="C101" s="121" t="s">
        <v>352</v>
      </c>
      <c r="D101" s="196"/>
      <c r="E101" s="177"/>
      <c r="F101" s="177"/>
      <c r="G101" s="177"/>
      <c r="H101" s="177"/>
      <c r="I101" s="177"/>
      <c r="J101" s="177"/>
      <c r="K101" s="121"/>
      <c r="L101" s="8"/>
    </row>
    <row r="102" spans="1:13" x14ac:dyDescent="0.3">
      <c r="A102" s="17">
        <v>6</v>
      </c>
      <c r="B102" s="106" t="s">
        <v>1166</v>
      </c>
      <c r="C102" s="106" t="s">
        <v>743</v>
      </c>
      <c r="D102" s="106" t="s">
        <v>352</v>
      </c>
      <c r="E102" s="167">
        <v>10000</v>
      </c>
      <c r="F102" s="167">
        <v>10000</v>
      </c>
      <c r="G102" s="167">
        <v>10000</v>
      </c>
      <c r="H102" s="167">
        <v>10000</v>
      </c>
      <c r="I102" s="167">
        <v>10000</v>
      </c>
      <c r="J102" s="118" t="s">
        <v>23</v>
      </c>
      <c r="K102" s="119" t="s">
        <v>1166</v>
      </c>
      <c r="L102" s="129" t="s">
        <v>284</v>
      </c>
      <c r="M102" s="138" t="s">
        <v>1171</v>
      </c>
    </row>
    <row r="103" spans="1:13" x14ac:dyDescent="0.3">
      <c r="A103" s="110"/>
      <c r="B103" s="110"/>
      <c r="C103" s="110" t="s">
        <v>1167</v>
      </c>
      <c r="D103" s="110"/>
      <c r="E103" s="33" t="s">
        <v>133</v>
      </c>
      <c r="F103" s="51" t="s">
        <v>133</v>
      </c>
      <c r="G103" s="51" t="s">
        <v>133</v>
      </c>
      <c r="H103" s="51" t="s">
        <v>133</v>
      </c>
      <c r="I103" s="51" t="s">
        <v>133</v>
      </c>
      <c r="J103" s="7" t="s">
        <v>352</v>
      </c>
      <c r="K103" s="31" t="s">
        <v>352</v>
      </c>
      <c r="L103" s="35"/>
    </row>
    <row r="104" spans="1:13" x14ac:dyDescent="0.3">
      <c r="A104" s="35"/>
      <c r="B104" s="31"/>
      <c r="C104" s="31" t="s">
        <v>1168</v>
      </c>
      <c r="D104" s="176"/>
      <c r="E104" s="7"/>
      <c r="F104" s="7"/>
      <c r="G104" s="7"/>
      <c r="H104" s="7"/>
      <c r="I104" s="7"/>
      <c r="J104" s="7"/>
      <c r="K104" s="31"/>
      <c r="L104" s="35"/>
    </row>
    <row r="105" spans="1:13" x14ac:dyDescent="0.3">
      <c r="A105" s="20"/>
      <c r="B105" s="239"/>
      <c r="C105" s="168" t="s">
        <v>1169</v>
      </c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1:13" x14ac:dyDescent="0.3">
      <c r="A106" s="24"/>
      <c r="B106" s="214"/>
      <c r="C106" s="170" t="s">
        <v>1170</v>
      </c>
      <c r="D106" s="24"/>
      <c r="E106" s="240"/>
      <c r="F106" s="240"/>
      <c r="G106" s="24"/>
      <c r="H106" s="24"/>
      <c r="I106" s="24"/>
      <c r="J106" s="170"/>
      <c r="K106" s="24"/>
      <c r="L106" s="24"/>
    </row>
    <row r="107" spans="1:13" x14ac:dyDescent="0.3">
      <c r="A107" s="1"/>
      <c r="B107" s="85"/>
      <c r="C107" s="90"/>
      <c r="D107" s="1"/>
      <c r="E107" s="782">
        <f>SUM(E90:E106)</f>
        <v>810000</v>
      </c>
      <c r="F107" s="782">
        <f>SUM(F90:F106)</f>
        <v>810000</v>
      </c>
      <c r="G107" s="782">
        <f>SUM(G90:G106)</f>
        <v>810000</v>
      </c>
      <c r="H107" s="782">
        <f>SUM(H90:H106)</f>
        <v>810000</v>
      </c>
      <c r="I107" s="782">
        <f>SUM(I90:I106)</f>
        <v>810000</v>
      </c>
      <c r="J107" s="783"/>
      <c r="K107" s="1"/>
      <c r="L107" s="1"/>
    </row>
    <row r="108" spans="1:13" x14ac:dyDescent="0.3">
      <c r="A108" s="1"/>
      <c r="B108" s="85"/>
      <c r="C108" s="90"/>
      <c r="D108" s="1"/>
      <c r="E108" s="781">
        <f>SUM(E107)</f>
        <v>810000</v>
      </c>
      <c r="F108" s="781">
        <f>SUM(F107)</f>
        <v>810000</v>
      </c>
      <c r="G108" s="781">
        <f>SUM(G107)</f>
        <v>810000</v>
      </c>
      <c r="H108" s="781">
        <f>SUM(H107)</f>
        <v>810000</v>
      </c>
      <c r="I108" s="781">
        <f>SUM(I107)</f>
        <v>810000</v>
      </c>
      <c r="J108" s="784">
        <f>SUM(E108:I108)</f>
        <v>4050000</v>
      </c>
      <c r="K108" s="1"/>
      <c r="L108" s="1"/>
    </row>
    <row r="109" spans="1:13" x14ac:dyDescent="0.3">
      <c r="A109" s="1"/>
      <c r="B109" s="85"/>
      <c r="C109" s="85"/>
      <c r="D109" s="1"/>
      <c r="E109" s="770"/>
      <c r="F109" s="770"/>
      <c r="G109" s="770"/>
      <c r="H109" s="770"/>
      <c r="I109" s="770"/>
      <c r="J109" s="783"/>
      <c r="K109" s="1"/>
      <c r="L109" s="1"/>
    </row>
    <row r="110" spans="1:13" x14ac:dyDescent="0.3">
      <c r="A110" s="1"/>
      <c r="B110" s="85"/>
      <c r="C110" s="85"/>
      <c r="D110" s="1"/>
      <c r="E110" s="1"/>
      <c r="F110" s="1"/>
      <c r="G110" s="1"/>
      <c r="H110" s="1"/>
      <c r="I110" s="1"/>
      <c r="J110" s="86"/>
      <c r="K110" s="1"/>
      <c r="L110" s="1"/>
    </row>
    <row r="111" spans="1:13" x14ac:dyDescent="0.3">
      <c r="A111" s="1"/>
      <c r="B111" s="85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3" ht="21" x14ac:dyDescent="0.4">
      <c r="A112" s="1"/>
      <c r="B112" s="85"/>
      <c r="C112" s="1"/>
      <c r="D112" s="1"/>
      <c r="E112" s="1"/>
      <c r="F112" s="1"/>
      <c r="G112" s="1"/>
      <c r="H112" s="1"/>
      <c r="I112" s="1"/>
      <c r="J112" s="1"/>
      <c r="K112" s="1"/>
      <c r="L112" s="643">
        <v>69</v>
      </c>
    </row>
    <row r="113" spans="1:12" x14ac:dyDescent="0.3">
      <c r="A113" s="1"/>
      <c r="B113" s="85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3">
      <c r="A114" s="1"/>
      <c r="B114" s="85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3">
      <c r="A115" s="1"/>
      <c r="B115" s="85"/>
      <c r="C115" s="1"/>
      <c r="D115" s="1"/>
      <c r="E115" s="1"/>
      <c r="F115" s="1"/>
      <c r="G115" s="1"/>
      <c r="H115" s="1"/>
      <c r="I115" s="1"/>
      <c r="J115" s="1"/>
      <c r="K115" s="1"/>
    </row>
    <row r="116" spans="1:12" x14ac:dyDescent="0.3">
      <c r="A116" s="1"/>
      <c r="B116" s="85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3">
      <c r="A117" s="1"/>
      <c r="B117" s="85"/>
      <c r="C117" s="86"/>
      <c r="D117" s="1"/>
      <c r="E117" s="87"/>
      <c r="F117" s="87"/>
      <c r="G117" s="1"/>
      <c r="H117" s="1"/>
      <c r="I117" s="1"/>
      <c r="J117" s="1"/>
      <c r="K117" s="86"/>
      <c r="L117" s="1"/>
    </row>
    <row r="118" spans="1:12" x14ac:dyDescent="0.3">
      <c r="A118" s="1"/>
      <c r="B118" s="85"/>
      <c r="C118" s="86"/>
      <c r="D118" s="1"/>
      <c r="E118" s="1"/>
      <c r="F118" s="1"/>
      <c r="G118" s="1"/>
      <c r="H118" s="1"/>
      <c r="I118" s="1"/>
      <c r="J118" s="1"/>
      <c r="K118" s="86"/>
    </row>
    <row r="119" spans="1:12" x14ac:dyDescent="0.3">
      <c r="A119" s="1"/>
      <c r="B119" s="86"/>
      <c r="C119" s="1"/>
      <c r="D119" s="1"/>
      <c r="E119" s="1"/>
      <c r="F119" s="1"/>
      <c r="G119" s="1"/>
      <c r="H119" s="1"/>
      <c r="I119" s="1"/>
      <c r="J119" s="1"/>
      <c r="K119" s="86"/>
      <c r="L119" s="1"/>
    </row>
    <row r="120" spans="1:12" x14ac:dyDescent="0.3">
      <c r="A120" s="1"/>
      <c r="B120" s="85"/>
      <c r="C120" s="86"/>
      <c r="D120" s="1"/>
      <c r="E120" s="87"/>
      <c r="F120" s="87"/>
      <c r="G120" s="1"/>
      <c r="H120" s="1"/>
      <c r="I120" s="1"/>
      <c r="J120" s="1"/>
      <c r="K120" s="86"/>
      <c r="L120" s="1"/>
    </row>
    <row r="121" spans="1:12" x14ac:dyDescent="0.3">
      <c r="A121" s="1"/>
      <c r="B121" s="85"/>
      <c r="C121" s="86"/>
      <c r="D121" s="1"/>
      <c r="E121" s="87"/>
      <c r="F121" s="87"/>
      <c r="G121" s="87"/>
      <c r="H121" s="87"/>
      <c r="I121" s="1"/>
      <c r="J121" s="1"/>
      <c r="K121" s="86"/>
      <c r="L121" s="1"/>
    </row>
    <row r="122" spans="1:12" x14ac:dyDescent="0.3">
      <c r="A122" s="1"/>
      <c r="B122" s="85"/>
      <c r="C122" s="1"/>
      <c r="D122" s="1"/>
      <c r="E122" s="1"/>
      <c r="F122" s="1"/>
      <c r="G122" s="1"/>
      <c r="H122" s="1"/>
      <c r="I122" s="1"/>
      <c r="J122" s="1"/>
      <c r="K122" s="86"/>
      <c r="L122" s="1"/>
    </row>
    <row r="123" spans="1:12" x14ac:dyDescent="0.3">
      <c r="A123" s="1"/>
      <c r="B123" s="86"/>
      <c r="C123" s="86"/>
      <c r="D123" s="1"/>
      <c r="E123" s="87"/>
      <c r="F123" s="87"/>
      <c r="G123" s="1"/>
      <c r="H123" s="1"/>
      <c r="I123" s="1"/>
      <c r="J123" s="1"/>
      <c r="K123" s="86"/>
      <c r="L123" s="1"/>
    </row>
    <row r="124" spans="1:12" x14ac:dyDescent="0.3">
      <c r="A124" s="1"/>
      <c r="B124" s="86"/>
      <c r="C124" s="86"/>
      <c r="D124" s="1"/>
      <c r="E124" s="1"/>
      <c r="F124" s="1"/>
      <c r="G124" s="1"/>
      <c r="H124" s="1"/>
      <c r="I124" s="86"/>
      <c r="J124" s="1"/>
      <c r="K124" s="86"/>
      <c r="L124" s="1"/>
    </row>
    <row r="125" spans="1:12" x14ac:dyDescent="0.3">
      <c r="A125" s="1"/>
      <c r="B125" s="86"/>
      <c r="C125" s="86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3">
      <c r="A126" s="1"/>
      <c r="B126" s="86"/>
      <c r="C126" s="86"/>
      <c r="D126" s="1"/>
      <c r="E126" s="87"/>
      <c r="F126" s="87"/>
      <c r="G126" s="1"/>
      <c r="H126" s="1"/>
      <c r="I126" s="1"/>
      <c r="J126" s="1"/>
      <c r="K126" s="86"/>
      <c r="L126" s="1"/>
    </row>
    <row r="127" spans="1:12" x14ac:dyDescent="0.3">
      <c r="A127" s="1"/>
      <c r="B127" s="86"/>
      <c r="C127" s="86"/>
      <c r="D127" s="1"/>
      <c r="E127" s="1"/>
      <c r="F127" s="1"/>
      <c r="G127" s="1"/>
      <c r="H127" s="1"/>
      <c r="I127" s="86"/>
      <c r="J127" s="1"/>
      <c r="K127" s="86"/>
      <c r="L127" s="1"/>
    </row>
    <row r="128" spans="1:12" x14ac:dyDescent="0.3">
      <c r="A128" s="1"/>
      <c r="B128" s="86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3">
      <c r="A129" s="1"/>
      <c r="B129" s="85"/>
      <c r="C129" s="86"/>
      <c r="D129" s="1"/>
      <c r="E129" s="87"/>
      <c r="F129" s="87"/>
      <c r="G129" s="1"/>
      <c r="H129" s="1"/>
      <c r="I129" s="1"/>
      <c r="J129" s="1"/>
      <c r="K129" s="86"/>
      <c r="L129" s="1"/>
    </row>
    <row r="130" spans="1:12" x14ac:dyDescent="0.3">
      <c r="A130" s="1"/>
      <c r="B130" s="85"/>
      <c r="C130" s="86"/>
      <c r="D130" s="1"/>
      <c r="E130" s="87"/>
      <c r="F130" s="87"/>
      <c r="G130" s="87"/>
      <c r="H130" s="87"/>
      <c r="I130" s="1"/>
      <c r="J130" s="1"/>
      <c r="K130" s="86"/>
      <c r="L130" s="1"/>
    </row>
    <row r="131" spans="1:12" x14ac:dyDescent="0.3">
      <c r="A131" s="1"/>
      <c r="B131" s="85"/>
      <c r="C131" s="86"/>
      <c r="D131" s="1"/>
      <c r="E131" s="1"/>
      <c r="F131" s="1"/>
      <c r="G131" s="87"/>
      <c r="H131" s="87"/>
      <c r="I131" s="1"/>
      <c r="J131" s="1"/>
      <c r="K131" s="86"/>
      <c r="L131" s="1"/>
    </row>
    <row r="132" spans="1:12" x14ac:dyDescent="0.3">
      <c r="A132" s="1"/>
      <c r="B132" s="86"/>
      <c r="C132" s="86"/>
      <c r="D132" s="1"/>
      <c r="E132" s="1"/>
      <c r="F132" s="1"/>
      <c r="G132" s="87"/>
      <c r="H132" s="87"/>
      <c r="I132" s="86"/>
      <c r="J132" s="1"/>
      <c r="K132" s="86"/>
      <c r="L132" s="1"/>
    </row>
    <row r="133" spans="1:12" x14ac:dyDescent="0.3">
      <c r="A133" s="1"/>
      <c r="B133" s="85"/>
      <c r="C133" s="86"/>
      <c r="D133" s="1"/>
      <c r="E133" s="1"/>
      <c r="F133" s="1"/>
      <c r="G133" s="1"/>
      <c r="H133" s="1"/>
      <c r="I133" s="1"/>
      <c r="J133" s="1"/>
      <c r="K133" s="86"/>
      <c r="L133" s="1"/>
    </row>
    <row r="134" spans="1:12" x14ac:dyDescent="0.3">
      <c r="A134" s="1"/>
      <c r="B134" s="88"/>
      <c r="C134" s="88"/>
      <c r="D134" s="1"/>
      <c r="E134" s="1"/>
      <c r="F134" s="1"/>
      <c r="G134" s="87"/>
      <c r="H134" s="87"/>
      <c r="I134" s="1"/>
      <c r="J134" s="1"/>
      <c r="K134" s="88"/>
      <c r="L134" s="1"/>
    </row>
    <row r="135" spans="1:12" x14ac:dyDescent="0.3">
      <c r="A135" s="1"/>
      <c r="B135" s="88"/>
      <c r="C135" s="88"/>
      <c r="D135" s="1"/>
      <c r="E135" s="1"/>
      <c r="F135" s="1"/>
      <c r="G135" s="87"/>
      <c r="H135" s="87"/>
      <c r="I135" s="1"/>
      <c r="J135" s="1"/>
      <c r="K135" s="88"/>
      <c r="L135" s="1"/>
    </row>
    <row r="136" spans="1:12" x14ac:dyDescent="0.3">
      <c r="A136" s="1"/>
      <c r="B136" s="86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3">
      <c r="A137" s="1"/>
      <c r="B137" s="85"/>
      <c r="C137" s="86"/>
      <c r="D137" s="1"/>
      <c r="E137" s="1"/>
      <c r="F137" s="1"/>
      <c r="G137" s="87"/>
      <c r="H137" s="87"/>
      <c r="I137" s="1"/>
      <c r="J137" s="1"/>
      <c r="K137" s="86"/>
      <c r="L137" s="1"/>
    </row>
    <row r="138" spans="1:12" x14ac:dyDescent="0.3">
      <c r="A138" s="1"/>
      <c r="B138" s="85"/>
      <c r="C138" s="86"/>
      <c r="D138" s="1"/>
      <c r="E138" s="1"/>
      <c r="F138" s="1"/>
      <c r="G138" s="1"/>
      <c r="H138" s="1"/>
      <c r="I138" s="1"/>
      <c r="J138" s="1"/>
      <c r="K138" s="86"/>
      <c r="L138" s="1"/>
    </row>
    <row r="139" spans="1:12" x14ac:dyDescent="0.3">
      <c r="A139" s="1"/>
      <c r="B139" s="85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3">
      <c r="A140" s="1"/>
      <c r="B140" s="85"/>
      <c r="C140" s="86"/>
      <c r="D140" s="1"/>
      <c r="E140" s="1"/>
      <c r="F140" s="1"/>
      <c r="G140" s="87"/>
      <c r="H140" s="87"/>
      <c r="I140" s="1"/>
      <c r="J140" s="1"/>
      <c r="K140" s="86"/>
      <c r="L140" s="1"/>
    </row>
    <row r="141" spans="1:12" x14ac:dyDescent="0.3">
      <c r="A141" s="1"/>
      <c r="B141" s="85"/>
      <c r="C141" s="86"/>
      <c r="D141" s="1"/>
      <c r="E141" s="1"/>
      <c r="F141" s="1"/>
      <c r="G141" s="1"/>
      <c r="H141" s="1"/>
      <c r="I141" s="1"/>
      <c r="J141" s="1"/>
      <c r="K141" s="86"/>
      <c r="L141" s="1"/>
    </row>
    <row r="142" spans="1:12" x14ac:dyDescent="0.3">
      <c r="A142" s="1"/>
      <c r="B142" s="86"/>
      <c r="C142" s="86"/>
      <c r="D142" s="1"/>
      <c r="E142" s="1"/>
      <c r="F142" s="1"/>
      <c r="G142" s="1"/>
      <c r="H142" s="1"/>
      <c r="I142" s="1"/>
      <c r="J142" s="1"/>
      <c r="K142" s="86"/>
      <c r="L142" s="1"/>
    </row>
    <row r="143" spans="1:12" x14ac:dyDescent="0.3">
      <c r="A143" s="1"/>
      <c r="B143" s="85"/>
      <c r="C143" s="86"/>
      <c r="D143" s="1"/>
      <c r="E143" s="1"/>
      <c r="F143" s="1"/>
      <c r="G143" s="87"/>
      <c r="H143" s="87"/>
      <c r="I143" s="1"/>
      <c r="J143" s="1"/>
      <c r="K143" s="86"/>
      <c r="L143" s="1"/>
    </row>
    <row r="144" spans="1:12" x14ac:dyDescent="0.3">
      <c r="A144" s="1"/>
      <c r="B144" s="85"/>
      <c r="C144" s="86"/>
      <c r="D144" s="1"/>
      <c r="E144" s="1"/>
      <c r="F144" s="1"/>
      <c r="G144" s="1"/>
      <c r="H144" s="1"/>
      <c r="I144" s="1"/>
      <c r="J144" s="1"/>
      <c r="K144" s="86"/>
      <c r="L144" s="1"/>
    </row>
    <row r="145" spans="1:12" x14ac:dyDescent="0.3">
      <c r="A145" s="1"/>
      <c r="B145" s="86"/>
      <c r="C145" s="86"/>
      <c r="D145" s="1"/>
      <c r="E145" s="1"/>
      <c r="F145" s="1"/>
      <c r="G145" s="1"/>
      <c r="H145" s="1"/>
      <c r="I145" s="1"/>
      <c r="J145" s="1"/>
      <c r="K145" s="86"/>
      <c r="L145" s="1"/>
    </row>
    <row r="146" spans="1:12" x14ac:dyDescent="0.3">
      <c r="A146" s="1"/>
      <c r="B146" s="85"/>
      <c r="C146" s="86"/>
      <c r="D146" s="1"/>
      <c r="E146" s="1"/>
      <c r="F146" s="1"/>
      <c r="G146" s="87"/>
      <c r="H146" s="87"/>
      <c r="I146" s="1"/>
      <c r="J146" s="1"/>
      <c r="K146" s="86"/>
      <c r="L146" s="1"/>
    </row>
    <row r="147" spans="1:12" x14ac:dyDescent="0.3">
      <c r="A147" s="1"/>
      <c r="B147" s="85"/>
      <c r="C147" s="86"/>
      <c r="D147" s="1"/>
      <c r="E147" s="1"/>
      <c r="F147" s="1"/>
      <c r="G147" s="87"/>
      <c r="H147" s="87"/>
      <c r="I147" s="86"/>
      <c r="J147" s="1"/>
      <c r="K147" s="86"/>
      <c r="L147" s="1"/>
    </row>
    <row r="148" spans="1:12" x14ac:dyDescent="0.3">
      <c r="A148" s="1"/>
      <c r="B148" s="86"/>
      <c r="C148" s="86"/>
      <c r="D148" s="1"/>
      <c r="E148" s="1"/>
      <c r="F148" s="1"/>
      <c r="G148" s="1"/>
      <c r="H148" s="1"/>
      <c r="I148" s="1"/>
      <c r="J148" s="1"/>
      <c r="K148" s="86"/>
      <c r="L148" s="1"/>
    </row>
    <row r="149" spans="1:12" x14ac:dyDescent="0.3">
      <c r="A149" s="1"/>
      <c r="B149" s="85"/>
      <c r="C149" s="86"/>
      <c r="D149" s="1"/>
      <c r="E149" s="1"/>
      <c r="F149" s="1"/>
      <c r="G149" s="87"/>
      <c r="H149" s="87"/>
      <c r="I149" s="1"/>
      <c r="J149" s="1"/>
      <c r="K149" s="86"/>
      <c r="L149" s="1"/>
    </row>
    <row r="150" spans="1:12" x14ac:dyDescent="0.3">
      <c r="A150" s="1"/>
      <c r="B150" s="85"/>
      <c r="C150" s="86"/>
      <c r="D150" s="1"/>
      <c r="E150" s="1"/>
      <c r="F150" s="1"/>
      <c r="G150" s="87"/>
      <c r="H150" s="87"/>
      <c r="I150" s="86"/>
      <c r="J150" s="1"/>
      <c r="K150" s="86"/>
      <c r="L150" s="1"/>
    </row>
    <row r="151" spans="1:12" x14ac:dyDescent="0.3">
      <c r="A151" s="1"/>
      <c r="B151" s="85"/>
      <c r="C151" s="86"/>
      <c r="D151" s="1"/>
      <c r="E151" s="1"/>
      <c r="F151" s="1"/>
      <c r="G151" s="1"/>
      <c r="H151" s="1"/>
      <c r="I151" s="1"/>
      <c r="J151" s="1"/>
      <c r="K151" s="86"/>
      <c r="L151" s="1"/>
    </row>
    <row r="152" spans="1:12" x14ac:dyDescent="0.3">
      <c r="A152" s="1"/>
      <c r="B152" s="86"/>
      <c r="C152" s="86"/>
      <c r="D152" s="1"/>
      <c r="E152" s="1"/>
      <c r="F152" s="1"/>
      <c r="G152" s="1"/>
      <c r="H152" s="1"/>
      <c r="I152" s="86"/>
      <c r="J152" s="1"/>
      <c r="K152" s="1"/>
      <c r="L152" s="1"/>
    </row>
    <row r="153" spans="1:12" x14ac:dyDescent="0.3">
      <c r="A153" s="1"/>
      <c r="B153" s="86"/>
      <c r="C153" s="86"/>
      <c r="D153" s="1"/>
      <c r="E153" s="1"/>
      <c r="F153" s="1"/>
      <c r="G153" s="87"/>
      <c r="H153" s="87"/>
      <c r="I153" s="1"/>
      <c r="J153" s="1"/>
      <c r="K153" s="86"/>
      <c r="L153" s="1"/>
    </row>
    <row r="154" spans="1:12" x14ac:dyDescent="0.3">
      <c r="A154" s="1"/>
      <c r="B154" s="86"/>
      <c r="C154" s="86"/>
      <c r="D154" s="1"/>
      <c r="E154" s="1"/>
      <c r="F154" s="1"/>
      <c r="G154" s="1"/>
      <c r="H154" s="1"/>
      <c r="I154" s="86"/>
      <c r="J154" s="1"/>
      <c r="K154" s="86"/>
      <c r="L154" s="1"/>
    </row>
    <row r="155" spans="1:12" x14ac:dyDescent="0.3">
      <c r="A155" s="1"/>
      <c r="B155" s="86"/>
      <c r="C155" s="86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3">
      <c r="A156" s="1"/>
      <c r="B156" s="85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x14ac:dyDescent="0.3">
      <c r="A157" s="1"/>
      <c r="B157" s="86"/>
      <c r="C157" s="86"/>
      <c r="D157" s="1"/>
      <c r="E157" s="1"/>
      <c r="F157" s="1"/>
      <c r="G157" s="87"/>
      <c r="H157" s="87"/>
      <c r="I157" s="1"/>
      <c r="J157" s="1"/>
      <c r="K157" s="86"/>
      <c r="L157" s="1"/>
    </row>
    <row r="158" spans="1:12" x14ac:dyDescent="0.3">
      <c r="A158" s="1"/>
      <c r="B158" s="86"/>
      <c r="C158" s="86"/>
      <c r="D158" s="1"/>
      <c r="E158" s="1"/>
      <c r="F158" s="1"/>
      <c r="G158" s="1"/>
      <c r="H158" s="1"/>
      <c r="I158" s="1"/>
      <c r="J158" s="1"/>
      <c r="K158" s="86"/>
      <c r="L158" s="1"/>
    </row>
    <row r="159" spans="1:12" x14ac:dyDescent="0.3">
      <c r="A159" s="1"/>
      <c r="B159" s="86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x14ac:dyDescent="0.3">
      <c r="A160" s="1"/>
      <c r="B160" s="86"/>
      <c r="C160" s="86"/>
      <c r="D160" s="1"/>
      <c r="E160" s="1"/>
      <c r="F160" s="1"/>
      <c r="G160" s="87"/>
      <c r="H160" s="87"/>
      <c r="I160" s="1"/>
      <c r="J160" s="1"/>
      <c r="K160" s="86"/>
      <c r="L160" s="1"/>
    </row>
    <row r="161" spans="1:12" x14ac:dyDescent="0.3">
      <c r="A161" s="1"/>
      <c r="B161" s="86"/>
      <c r="C161" s="86"/>
      <c r="D161" s="1"/>
      <c r="E161" s="1"/>
      <c r="F161" s="1"/>
      <c r="G161" s="1"/>
      <c r="H161" s="1"/>
      <c r="I161" s="1"/>
      <c r="J161" s="1"/>
      <c r="K161" s="86"/>
      <c r="L161" s="1"/>
    </row>
    <row r="162" spans="1:12" x14ac:dyDescent="0.3">
      <c r="A162" s="1"/>
      <c r="B162" s="86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3">
      <c r="A163" s="1"/>
      <c r="B163" s="86"/>
      <c r="C163" s="86"/>
      <c r="D163" s="1"/>
      <c r="E163" s="87"/>
      <c r="F163" s="87"/>
      <c r="G163" s="87"/>
      <c r="H163" s="87"/>
      <c r="I163" s="1"/>
      <c r="J163" s="1"/>
      <c r="K163" s="86"/>
      <c r="L163" s="1"/>
    </row>
    <row r="164" spans="1:12" x14ac:dyDescent="0.3">
      <c r="A164" s="1"/>
      <c r="B164" s="86"/>
      <c r="C164" s="86"/>
      <c r="D164" s="1"/>
      <c r="E164" s="1"/>
      <c r="F164" s="1"/>
      <c r="G164" s="1"/>
      <c r="H164" s="1"/>
      <c r="I164" s="1"/>
      <c r="J164" s="1"/>
      <c r="K164" s="86"/>
      <c r="L164" s="1"/>
    </row>
    <row r="165" spans="1:12" x14ac:dyDescent="0.3">
      <c r="A165" s="1"/>
      <c r="B165" s="86"/>
      <c r="C165" s="1"/>
      <c r="D165" s="1"/>
      <c r="E165" s="1"/>
      <c r="F165" s="1"/>
      <c r="G165" s="1"/>
      <c r="H165" s="1"/>
      <c r="I165" s="1"/>
      <c r="J165" s="1"/>
      <c r="K165" s="86"/>
      <c r="L165" s="1"/>
    </row>
    <row r="166" spans="1:12" x14ac:dyDescent="0.3">
      <c r="A166" s="1"/>
      <c r="B166" s="85"/>
      <c r="C166" s="86"/>
      <c r="D166" s="1"/>
      <c r="E166" s="1"/>
      <c r="F166" s="1"/>
      <c r="G166" s="87"/>
      <c r="H166" s="87"/>
      <c r="I166" s="1"/>
      <c r="J166" s="1"/>
      <c r="K166" s="86"/>
      <c r="L166" s="1"/>
    </row>
    <row r="167" spans="1:12" x14ac:dyDescent="0.3">
      <c r="A167" s="1"/>
      <c r="B167" s="85"/>
      <c r="C167" s="86"/>
      <c r="D167" s="1"/>
      <c r="E167" s="87"/>
      <c r="F167" s="87"/>
      <c r="G167" s="87"/>
      <c r="H167" s="87"/>
      <c r="I167" s="1"/>
      <c r="J167" s="1"/>
      <c r="K167" s="86"/>
      <c r="L167" s="1"/>
    </row>
    <row r="168" spans="1:12" x14ac:dyDescent="0.3">
      <c r="A168" s="1"/>
      <c r="B168" s="85"/>
      <c r="C168" s="1"/>
      <c r="D168" s="1"/>
      <c r="E168" s="1"/>
      <c r="F168" s="1"/>
      <c r="G168" s="1"/>
      <c r="H168" s="1"/>
      <c r="I168" s="1"/>
      <c r="J168" s="1"/>
      <c r="K168" s="86"/>
      <c r="L168" s="1"/>
    </row>
    <row r="169" spans="1:12" x14ac:dyDescent="0.3">
      <c r="A169" s="1"/>
      <c r="B169" s="85"/>
      <c r="C169" s="86"/>
      <c r="D169" s="1"/>
      <c r="E169" s="1"/>
      <c r="F169" s="1"/>
      <c r="G169" s="87"/>
      <c r="H169" s="87"/>
      <c r="I169" s="1"/>
      <c r="J169" s="1"/>
      <c r="K169" s="86"/>
      <c r="L169" s="1"/>
    </row>
    <row r="170" spans="1:12" x14ac:dyDescent="0.3">
      <c r="A170" s="1"/>
      <c r="B170" s="85"/>
      <c r="C170" s="86"/>
      <c r="D170" s="1"/>
      <c r="E170" s="87"/>
      <c r="F170" s="87"/>
      <c r="G170" s="87"/>
      <c r="H170" s="87"/>
      <c r="I170" s="1"/>
      <c r="J170" s="1"/>
      <c r="K170" s="86"/>
      <c r="L170" s="1"/>
    </row>
    <row r="171" spans="1:12" x14ac:dyDescent="0.3">
      <c r="A171" s="1"/>
      <c r="B171" s="86"/>
      <c r="C171" s="1"/>
      <c r="D171" s="1"/>
      <c r="E171" s="1"/>
      <c r="F171" s="1"/>
      <c r="G171" s="1"/>
      <c r="H171" s="1"/>
      <c r="I171" s="1"/>
      <c r="J171" s="1"/>
      <c r="K171" s="86"/>
      <c r="L171" s="1"/>
    </row>
    <row r="172" spans="1:12" x14ac:dyDescent="0.3">
      <c r="A172" s="1"/>
      <c r="B172" s="86"/>
      <c r="C172" s="86"/>
      <c r="D172" s="1"/>
      <c r="E172" s="1"/>
      <c r="F172" s="1"/>
      <c r="G172" s="87"/>
      <c r="H172" s="87"/>
      <c r="I172" s="1"/>
      <c r="J172" s="1"/>
      <c r="K172" s="86"/>
      <c r="L172" s="1"/>
    </row>
    <row r="173" spans="1:12" x14ac:dyDescent="0.3">
      <c r="A173" s="1"/>
      <c r="B173" s="86"/>
      <c r="C173" s="86"/>
      <c r="D173" s="1"/>
      <c r="E173" s="1"/>
      <c r="F173" s="1"/>
      <c r="G173" s="1"/>
      <c r="H173" s="1"/>
      <c r="I173" s="1"/>
      <c r="J173" s="1"/>
      <c r="K173" s="86"/>
      <c r="L173" s="1"/>
    </row>
    <row r="174" spans="1:12" x14ac:dyDescent="0.3">
      <c r="A174" s="1"/>
      <c r="B174" s="86"/>
      <c r="C174" s="86"/>
      <c r="D174" s="1"/>
      <c r="E174" s="1"/>
      <c r="F174" s="1"/>
      <c r="G174" s="1"/>
      <c r="H174" s="1"/>
      <c r="I174" s="1"/>
      <c r="J174" s="1"/>
      <c r="K174" s="86"/>
      <c r="L174" s="1"/>
    </row>
    <row r="175" spans="1:12" x14ac:dyDescent="0.3">
      <c r="A175" s="1"/>
      <c r="B175" s="85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3">
      <c r="A176" s="1"/>
      <c r="B176" s="85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3">
      <c r="A177" s="1"/>
      <c r="B177" s="85"/>
      <c r="C177" s="86"/>
      <c r="D177" s="1"/>
      <c r="E177" s="1"/>
      <c r="F177" s="1"/>
      <c r="G177" s="1"/>
      <c r="H177" s="1"/>
      <c r="I177" s="87"/>
      <c r="J177" s="1"/>
      <c r="K177" s="86"/>
      <c r="L177" s="1"/>
    </row>
    <row r="178" spans="1:12" x14ac:dyDescent="0.3">
      <c r="A178" s="1"/>
      <c r="B178" s="85"/>
      <c r="C178" s="86"/>
      <c r="D178" s="1"/>
      <c r="E178" s="87"/>
      <c r="F178" s="87"/>
      <c r="G178" s="87"/>
      <c r="H178" s="87"/>
      <c r="I178" s="1"/>
      <c r="J178" s="1"/>
      <c r="K178" s="86"/>
      <c r="L178" s="1"/>
    </row>
    <row r="179" spans="1:12" x14ac:dyDescent="0.3">
      <c r="A179" s="1"/>
      <c r="B179" s="86"/>
      <c r="C179" s="1"/>
      <c r="D179" s="1"/>
      <c r="E179" s="1"/>
      <c r="F179" s="1"/>
      <c r="G179" s="1"/>
      <c r="H179" s="1"/>
      <c r="I179" s="1"/>
      <c r="J179" s="1"/>
      <c r="K179" s="86"/>
      <c r="L179" s="1"/>
    </row>
    <row r="180" spans="1:12" x14ac:dyDescent="0.3">
      <c r="A180" s="1"/>
      <c r="B180" s="85"/>
      <c r="C180" s="86"/>
      <c r="D180" s="1"/>
      <c r="E180" s="1"/>
      <c r="F180" s="1"/>
      <c r="G180" s="1"/>
      <c r="H180" s="1"/>
      <c r="I180" s="87"/>
      <c r="J180" s="1"/>
      <c r="K180" s="86"/>
      <c r="L180" s="1"/>
    </row>
    <row r="181" spans="1:12" x14ac:dyDescent="0.3">
      <c r="A181" s="1"/>
      <c r="B181" s="85"/>
      <c r="C181" s="86"/>
      <c r="D181" s="1"/>
      <c r="E181" s="1"/>
      <c r="F181" s="1"/>
      <c r="G181" s="1"/>
      <c r="H181" s="1"/>
      <c r="I181" s="1"/>
      <c r="J181" s="1"/>
      <c r="K181" s="86"/>
      <c r="L181" s="1"/>
    </row>
    <row r="182" spans="1:12" x14ac:dyDescent="0.3">
      <c r="A182" s="89"/>
      <c r="B182" s="85"/>
      <c r="C182" s="1"/>
      <c r="D182" s="1"/>
      <c r="E182" s="1"/>
      <c r="F182" s="1"/>
      <c r="G182" s="1"/>
      <c r="H182" s="1"/>
      <c r="I182" s="1"/>
      <c r="J182" s="1"/>
      <c r="K182" s="86"/>
      <c r="L182" s="1"/>
    </row>
    <row r="183" spans="1:12" x14ac:dyDescent="0.3">
      <c r="A183" s="1"/>
      <c r="B183" s="85"/>
      <c r="C183" s="86"/>
      <c r="D183" s="1"/>
      <c r="E183" s="1"/>
      <c r="F183" s="1"/>
      <c r="G183" s="1"/>
      <c r="H183" s="1"/>
      <c r="I183" s="87"/>
      <c r="J183" s="1"/>
      <c r="K183" s="86"/>
      <c r="L183" s="1"/>
    </row>
    <row r="184" spans="1:12" x14ac:dyDescent="0.3">
      <c r="A184" s="1"/>
      <c r="B184" s="85"/>
      <c r="C184" s="86"/>
      <c r="D184" s="1"/>
      <c r="E184" s="1"/>
      <c r="F184" s="1"/>
      <c r="G184" s="1"/>
      <c r="H184" s="1"/>
      <c r="I184" s="1"/>
      <c r="J184" s="1"/>
      <c r="K184" s="86"/>
      <c r="L184" s="1"/>
    </row>
    <row r="185" spans="1:12" x14ac:dyDescent="0.3">
      <c r="A185" s="1"/>
      <c r="B185" s="85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3">
      <c r="A186" s="1"/>
      <c r="B186" s="85"/>
      <c r="C186" s="86"/>
      <c r="D186" s="1"/>
      <c r="E186" s="1"/>
      <c r="F186" s="1"/>
      <c r="G186" s="1"/>
      <c r="H186" s="1"/>
      <c r="I186" s="87"/>
      <c r="J186" s="1"/>
      <c r="K186" s="86"/>
      <c r="L186" s="1"/>
    </row>
    <row r="187" spans="1:12" x14ac:dyDescent="0.3">
      <c r="A187" s="1"/>
      <c r="B187" s="85"/>
      <c r="C187" s="86"/>
      <c r="D187" s="1"/>
      <c r="E187" s="1"/>
      <c r="F187" s="1"/>
      <c r="G187" s="87"/>
      <c r="H187" s="87"/>
      <c r="I187" s="86"/>
      <c r="J187" s="1"/>
      <c r="K187" s="86"/>
      <c r="L187" s="1"/>
    </row>
    <row r="188" spans="1:12" x14ac:dyDescent="0.3">
      <c r="A188" s="1"/>
      <c r="B188" s="86"/>
      <c r="C188" s="86"/>
      <c r="D188" s="1"/>
      <c r="E188" s="1"/>
      <c r="F188" s="1"/>
      <c r="G188" s="1"/>
      <c r="H188" s="1"/>
      <c r="I188" s="1"/>
      <c r="J188" s="1"/>
      <c r="K188" s="86"/>
      <c r="L188" s="1"/>
    </row>
    <row r="189" spans="1:12" x14ac:dyDescent="0.3">
      <c r="A189" s="1"/>
      <c r="B189" s="86"/>
      <c r="C189" s="86"/>
      <c r="D189" s="1"/>
      <c r="E189" s="1"/>
      <c r="F189" s="1"/>
      <c r="G189" s="1"/>
      <c r="H189" s="1"/>
      <c r="I189" s="87"/>
      <c r="J189" s="1"/>
      <c r="K189" s="86"/>
      <c r="L189" s="1"/>
    </row>
    <row r="190" spans="1:12" x14ac:dyDescent="0.3">
      <c r="A190" s="89"/>
      <c r="B190" s="86"/>
      <c r="C190" s="86"/>
      <c r="D190" s="1"/>
      <c r="E190" s="1"/>
      <c r="F190" s="1"/>
      <c r="G190" s="1"/>
      <c r="H190" s="1"/>
      <c r="I190" s="1"/>
      <c r="J190" s="1"/>
      <c r="K190" s="86"/>
      <c r="L190" s="1"/>
    </row>
    <row r="191" spans="1:12" x14ac:dyDescent="0.3">
      <c r="A191" s="89"/>
      <c r="B191" s="86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3">
      <c r="A192" s="1"/>
      <c r="B192" s="86"/>
      <c r="C192" s="86"/>
      <c r="D192" s="1"/>
      <c r="E192" s="1"/>
      <c r="F192" s="1"/>
      <c r="G192" s="1"/>
      <c r="H192" s="1"/>
      <c r="I192" s="87"/>
      <c r="J192" s="1"/>
      <c r="K192" s="86"/>
      <c r="L192" s="1"/>
    </row>
    <row r="193" spans="1:12" x14ac:dyDescent="0.3">
      <c r="A193" s="1"/>
      <c r="B193" s="86"/>
      <c r="C193" s="86"/>
      <c r="D193" s="1"/>
      <c r="E193" s="1"/>
      <c r="F193" s="1"/>
      <c r="G193" s="1"/>
      <c r="H193" s="1"/>
      <c r="I193" s="1"/>
      <c r="J193" s="1"/>
      <c r="K193" s="86"/>
      <c r="L193" s="1"/>
    </row>
    <row r="194" spans="1:12" x14ac:dyDescent="0.3">
      <c r="A194" s="1"/>
      <c r="B194" s="86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3">
      <c r="A195" s="1"/>
      <c r="B195" s="85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3">
      <c r="A196" s="1"/>
      <c r="B196" s="85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3">
      <c r="A197" s="1"/>
      <c r="B197" s="86"/>
      <c r="C197" s="86"/>
      <c r="D197" s="1"/>
      <c r="E197" s="1"/>
      <c r="F197" s="1"/>
      <c r="G197" s="1"/>
      <c r="H197" s="1"/>
      <c r="I197" s="87"/>
      <c r="J197" s="1"/>
      <c r="K197" s="86"/>
      <c r="L197" s="1"/>
    </row>
    <row r="198" spans="1:12" x14ac:dyDescent="0.3">
      <c r="A198" s="1"/>
      <c r="B198" s="86"/>
      <c r="C198" s="86"/>
      <c r="D198" s="1"/>
      <c r="E198" s="1"/>
      <c r="F198" s="1"/>
      <c r="G198" s="1"/>
      <c r="H198" s="1"/>
      <c r="I198" s="1"/>
      <c r="J198" s="1"/>
      <c r="K198" s="86"/>
      <c r="L198" s="1"/>
    </row>
    <row r="199" spans="1:12" x14ac:dyDescent="0.3">
      <c r="A199" s="1"/>
      <c r="B199" s="86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3">
      <c r="A200" s="1"/>
      <c r="B200" s="85"/>
      <c r="C200" s="86"/>
      <c r="D200" s="1"/>
      <c r="E200" s="1"/>
      <c r="F200" s="1"/>
      <c r="G200" s="1"/>
      <c r="H200" s="1"/>
      <c r="I200" s="87"/>
      <c r="J200" s="1"/>
      <c r="K200" s="86"/>
      <c r="L200" s="1"/>
    </row>
    <row r="201" spans="1:12" x14ac:dyDescent="0.3">
      <c r="A201" s="1"/>
      <c r="B201" s="85"/>
      <c r="C201" s="86"/>
      <c r="D201" s="1"/>
      <c r="E201" s="1"/>
      <c r="F201" s="1"/>
      <c r="G201" s="1"/>
      <c r="H201" s="1"/>
      <c r="I201" s="1"/>
      <c r="J201" s="1"/>
      <c r="K201" s="86"/>
      <c r="L201" s="1"/>
    </row>
    <row r="202" spans="1:12" x14ac:dyDescent="0.3">
      <c r="A202" s="1"/>
      <c r="B202" s="85"/>
      <c r="C202" s="86"/>
      <c r="D202" s="1"/>
      <c r="E202" s="1"/>
      <c r="F202" s="1"/>
      <c r="G202" s="1"/>
      <c r="H202" s="1"/>
      <c r="I202" s="87"/>
      <c r="J202" s="1"/>
      <c r="K202" s="86"/>
      <c r="L202" s="1"/>
    </row>
    <row r="203" spans="1:12" x14ac:dyDescent="0.3">
      <c r="A203" s="1"/>
      <c r="B203" s="86"/>
      <c r="C203" s="86"/>
      <c r="D203" s="1"/>
      <c r="E203" s="1"/>
      <c r="F203" s="1"/>
      <c r="G203" s="87"/>
      <c r="H203" s="87"/>
      <c r="I203" s="1"/>
      <c r="J203" s="1"/>
      <c r="K203" s="86"/>
      <c r="L203" s="1"/>
    </row>
    <row r="204" spans="1:12" x14ac:dyDescent="0.3">
      <c r="A204" s="1"/>
      <c r="B204" s="85"/>
      <c r="C204" s="86"/>
      <c r="D204" s="1"/>
      <c r="E204" s="1"/>
      <c r="F204" s="1"/>
      <c r="G204" s="1"/>
      <c r="H204" s="1"/>
      <c r="I204" s="1"/>
      <c r="J204" s="1"/>
      <c r="K204" s="86"/>
      <c r="L204" s="1"/>
    </row>
    <row r="205" spans="1:12" x14ac:dyDescent="0.3">
      <c r="A205" s="1"/>
      <c r="B205" s="85"/>
      <c r="C205" s="86"/>
      <c r="D205" s="1"/>
      <c r="E205" s="1"/>
      <c r="F205" s="1"/>
      <c r="G205" s="1"/>
      <c r="H205" s="1"/>
      <c r="I205" s="86"/>
      <c r="J205" s="1"/>
      <c r="K205" s="1"/>
      <c r="L205" s="1"/>
    </row>
    <row r="206" spans="1:12" x14ac:dyDescent="0.3">
      <c r="A206" s="1"/>
      <c r="B206" s="85"/>
      <c r="C206" s="86"/>
      <c r="D206" s="1"/>
      <c r="E206" s="1"/>
      <c r="F206" s="1"/>
      <c r="G206" s="1"/>
      <c r="H206" s="1"/>
      <c r="I206" s="87"/>
      <c r="J206" s="1"/>
      <c r="K206" s="86"/>
      <c r="L206" s="1"/>
    </row>
    <row r="207" spans="1:12" x14ac:dyDescent="0.3">
      <c r="A207" s="1"/>
      <c r="B207" s="85"/>
      <c r="C207" s="86"/>
      <c r="D207" s="1"/>
      <c r="E207" s="87"/>
      <c r="F207" s="87"/>
      <c r="G207" s="87"/>
      <c r="H207" s="87"/>
      <c r="I207" s="1"/>
      <c r="J207" s="1"/>
      <c r="K207" s="86"/>
      <c r="L207" s="1"/>
    </row>
    <row r="208" spans="1:12" x14ac:dyDescent="0.3">
      <c r="A208" s="1"/>
      <c r="B208" s="86"/>
      <c r="C208" s="86"/>
      <c r="D208" s="1"/>
      <c r="E208" s="1"/>
      <c r="F208" s="1"/>
      <c r="G208" s="1"/>
      <c r="H208" s="1"/>
      <c r="I208" s="1"/>
      <c r="J208" s="1"/>
      <c r="K208" s="86"/>
      <c r="L208" s="1"/>
    </row>
    <row r="209" spans="1:12" x14ac:dyDescent="0.3">
      <c r="A209" s="1"/>
      <c r="B209" s="85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3">
      <c r="A210" s="1"/>
      <c r="B210" s="86"/>
      <c r="C210" s="86"/>
      <c r="D210" s="1"/>
      <c r="E210" s="1"/>
      <c r="F210" s="1"/>
      <c r="G210" s="1"/>
      <c r="H210" s="1"/>
      <c r="I210" s="87"/>
      <c r="J210" s="1"/>
      <c r="K210" s="86"/>
      <c r="L210" s="1"/>
    </row>
    <row r="211" spans="1:12" x14ac:dyDescent="0.3">
      <c r="A211" s="1"/>
      <c r="B211" s="86"/>
      <c r="C211" s="86"/>
      <c r="D211" s="1"/>
      <c r="E211" s="87"/>
      <c r="F211" s="87"/>
      <c r="G211" s="87"/>
      <c r="H211" s="87"/>
      <c r="I211" s="1"/>
      <c r="J211" s="1"/>
      <c r="K211" s="86"/>
      <c r="L211" s="1"/>
    </row>
    <row r="212" spans="1:12" x14ac:dyDescent="0.3">
      <c r="A212" s="1"/>
      <c r="B212" s="86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3">
      <c r="A213" s="1"/>
      <c r="B213" s="86"/>
      <c r="C213" s="86"/>
      <c r="D213" s="1"/>
      <c r="E213" s="1"/>
      <c r="F213" s="1"/>
      <c r="G213" s="1"/>
      <c r="H213" s="1"/>
      <c r="I213" s="87"/>
      <c r="J213" s="1"/>
      <c r="K213" s="86"/>
      <c r="L213" s="1"/>
    </row>
    <row r="214" spans="1:12" x14ac:dyDescent="0.3">
      <c r="A214" s="1"/>
      <c r="B214" s="86"/>
      <c r="C214" s="86"/>
      <c r="D214" s="1"/>
      <c r="E214" s="1"/>
      <c r="F214" s="1"/>
      <c r="G214" s="1"/>
      <c r="H214" s="1"/>
      <c r="I214" s="86"/>
      <c r="J214" s="1"/>
      <c r="K214" s="86"/>
      <c r="L214" s="1"/>
    </row>
    <row r="215" spans="1:12" x14ac:dyDescent="0.3">
      <c r="A215" s="1"/>
      <c r="B215" s="86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3">
      <c r="A216" s="1"/>
      <c r="B216" s="85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3">
      <c r="A217" s="1"/>
      <c r="B217" s="86"/>
      <c r="C217" s="86"/>
      <c r="D217" s="1"/>
      <c r="E217" s="1"/>
      <c r="F217" s="1"/>
      <c r="G217" s="1"/>
      <c r="H217" s="1"/>
      <c r="I217" s="87"/>
      <c r="J217" s="1"/>
      <c r="K217" s="86"/>
      <c r="L217" s="1"/>
    </row>
    <row r="218" spans="1:12" x14ac:dyDescent="0.3">
      <c r="A218" s="1"/>
      <c r="B218" s="86"/>
      <c r="C218" s="86"/>
      <c r="D218" s="1"/>
      <c r="E218" s="1"/>
      <c r="F218" s="1"/>
      <c r="G218" s="1"/>
      <c r="H218" s="1"/>
      <c r="I218" s="86"/>
      <c r="J218" s="1"/>
      <c r="K218" s="86"/>
      <c r="L218" s="1"/>
    </row>
    <row r="219" spans="1:12" x14ac:dyDescent="0.3">
      <c r="A219" s="1"/>
      <c r="B219" s="86"/>
      <c r="C219" s="86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3">
      <c r="A220" s="1"/>
      <c r="B220" s="85"/>
      <c r="C220" s="86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3">
      <c r="A221" s="1"/>
      <c r="B221" s="86"/>
      <c r="C221" s="86"/>
      <c r="D221" s="1"/>
      <c r="E221" s="1"/>
      <c r="F221" s="1"/>
      <c r="G221" s="1"/>
      <c r="H221" s="1"/>
      <c r="I221" s="1"/>
      <c r="J221" s="1"/>
      <c r="K221" s="1"/>
      <c r="L221" s="1"/>
    </row>
    <row r="222" spans="1:12" x14ac:dyDescent="0.3">
      <c r="A222" s="1"/>
      <c r="B222" s="85"/>
      <c r="C222" s="86"/>
      <c r="D222" s="1"/>
      <c r="E222" s="1"/>
      <c r="F222" s="1"/>
      <c r="G222" s="1"/>
      <c r="H222" s="1"/>
      <c r="I222" s="87"/>
      <c r="J222" s="1"/>
      <c r="K222" s="86"/>
      <c r="L222" s="1"/>
    </row>
    <row r="223" spans="1:12" x14ac:dyDescent="0.3">
      <c r="A223" s="1"/>
      <c r="B223" s="85"/>
      <c r="C223" s="86"/>
      <c r="D223" s="1"/>
      <c r="E223" s="1"/>
      <c r="F223" s="1"/>
      <c r="G223" s="87"/>
      <c r="H223" s="87"/>
      <c r="I223" s="1"/>
      <c r="J223" s="1"/>
      <c r="K223" s="86"/>
      <c r="L223" s="1"/>
    </row>
    <row r="224" spans="1:12" x14ac:dyDescent="0.3">
      <c r="A224" s="1"/>
      <c r="B224" s="86"/>
      <c r="C224" s="86"/>
      <c r="D224" s="1"/>
      <c r="E224" s="1"/>
      <c r="F224" s="1"/>
      <c r="G224" s="1"/>
      <c r="H224" s="1"/>
      <c r="I224" s="86"/>
      <c r="J224" s="1"/>
      <c r="K224" s="1"/>
      <c r="L224" s="1"/>
    </row>
    <row r="225" spans="1:12" x14ac:dyDescent="0.3">
      <c r="A225" s="1"/>
      <c r="B225" s="86"/>
      <c r="C225" s="86"/>
      <c r="D225" s="1"/>
      <c r="E225" s="1"/>
      <c r="F225" s="1"/>
      <c r="G225" s="1"/>
      <c r="H225" s="1"/>
      <c r="I225" s="87"/>
      <c r="J225" s="1"/>
      <c r="K225" s="86"/>
      <c r="L225" s="1"/>
    </row>
    <row r="226" spans="1:12" x14ac:dyDescent="0.3">
      <c r="A226" s="1"/>
      <c r="B226" s="86"/>
      <c r="C226" s="86"/>
      <c r="D226" s="1"/>
      <c r="E226" s="1"/>
      <c r="F226" s="1"/>
      <c r="G226" s="1"/>
      <c r="H226" s="1"/>
      <c r="I226" s="86"/>
      <c r="J226" s="1"/>
      <c r="K226" s="86"/>
      <c r="L226" s="1"/>
    </row>
    <row r="227" spans="1:12" x14ac:dyDescent="0.3">
      <c r="A227" s="1"/>
      <c r="B227" s="86"/>
      <c r="C227" s="86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3">
      <c r="A228" s="1"/>
      <c r="B228" s="85"/>
      <c r="C228" s="86"/>
      <c r="D228" s="1"/>
      <c r="E228" s="1"/>
      <c r="F228" s="1"/>
      <c r="G228" s="1"/>
      <c r="H228" s="1"/>
      <c r="I228" s="87"/>
      <c r="J228" s="1"/>
      <c r="K228" s="86"/>
      <c r="L228" s="1"/>
    </row>
    <row r="229" spans="1:12" x14ac:dyDescent="0.3">
      <c r="A229" s="1"/>
      <c r="B229" s="86"/>
      <c r="C229" s="86"/>
      <c r="D229" s="1"/>
      <c r="E229" s="1"/>
      <c r="F229" s="1"/>
      <c r="G229" s="87"/>
      <c r="H229" s="87"/>
      <c r="I229" s="86"/>
      <c r="J229" s="1"/>
      <c r="K229" s="86"/>
      <c r="L229" s="1"/>
    </row>
    <row r="230" spans="1:12" x14ac:dyDescent="0.3">
      <c r="A230" s="1"/>
      <c r="B230" s="85"/>
      <c r="C230" s="86"/>
      <c r="D230" s="1"/>
      <c r="E230" s="1"/>
      <c r="F230" s="1"/>
      <c r="G230" s="1"/>
      <c r="H230" s="1"/>
      <c r="I230" s="1"/>
      <c r="J230" s="1"/>
      <c r="K230" s="86"/>
      <c r="L230" s="1"/>
    </row>
    <row r="231" spans="1:12" x14ac:dyDescent="0.3">
      <c r="A231" s="1"/>
      <c r="B231" s="85"/>
      <c r="C231" s="86"/>
      <c r="D231" s="1"/>
      <c r="E231" s="1"/>
      <c r="F231" s="1"/>
      <c r="G231" s="1"/>
      <c r="H231" s="1"/>
      <c r="I231" s="87"/>
      <c r="J231" s="1"/>
      <c r="K231" s="86"/>
      <c r="L231" s="1"/>
    </row>
    <row r="232" spans="1:12" x14ac:dyDescent="0.3">
      <c r="A232" s="1"/>
      <c r="B232" s="85"/>
      <c r="C232" s="86"/>
      <c r="D232" s="1"/>
      <c r="E232" s="1"/>
      <c r="F232" s="1"/>
      <c r="G232" s="87"/>
      <c r="H232" s="87"/>
      <c r="I232" s="86"/>
      <c r="J232" s="1"/>
      <c r="K232" s="86"/>
      <c r="L232" s="1"/>
    </row>
    <row r="233" spans="1:12" x14ac:dyDescent="0.3">
      <c r="A233" s="1"/>
      <c r="B233" s="85"/>
      <c r="C233" s="86"/>
      <c r="D233" s="1"/>
      <c r="E233" s="1"/>
      <c r="F233" s="1"/>
      <c r="G233" s="1"/>
      <c r="H233" s="1"/>
      <c r="I233" s="1"/>
      <c r="J233" s="1"/>
      <c r="K233" s="86"/>
      <c r="L233" s="1"/>
    </row>
    <row r="234" spans="1:12" x14ac:dyDescent="0.3">
      <c r="A234" s="1"/>
      <c r="B234" s="85"/>
      <c r="C234" s="86"/>
      <c r="D234" s="1"/>
      <c r="E234" s="87"/>
      <c r="F234" s="87"/>
      <c r="G234" s="1"/>
      <c r="H234" s="1"/>
      <c r="I234" s="87"/>
      <c r="J234" s="1"/>
      <c r="K234" s="86"/>
      <c r="L234" s="1"/>
    </row>
    <row r="235" spans="1:12" x14ac:dyDescent="0.3">
      <c r="A235" s="1"/>
      <c r="B235" s="85"/>
      <c r="C235" s="86"/>
      <c r="D235" s="1"/>
      <c r="E235" s="1"/>
      <c r="F235" s="1"/>
      <c r="G235" s="1"/>
      <c r="H235" s="1"/>
      <c r="I235" s="86"/>
      <c r="J235" s="1"/>
      <c r="K235" s="1"/>
      <c r="L235" s="1"/>
    </row>
    <row r="236" spans="1:12" x14ac:dyDescent="0.3">
      <c r="A236" s="1"/>
      <c r="B236" s="86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3">
      <c r="A237" s="1"/>
      <c r="B237" s="85"/>
      <c r="C237" s="86"/>
      <c r="D237" s="1"/>
      <c r="E237" s="87"/>
      <c r="F237" s="87"/>
      <c r="G237" s="1"/>
      <c r="H237" s="1"/>
      <c r="I237" s="87"/>
      <c r="J237" s="1"/>
      <c r="K237" s="86"/>
      <c r="L237" s="1"/>
    </row>
    <row r="238" spans="1:12" x14ac:dyDescent="0.3">
      <c r="A238" s="1"/>
      <c r="B238" s="85"/>
      <c r="C238" s="86"/>
      <c r="D238" s="1"/>
      <c r="E238" s="1"/>
      <c r="F238" s="1"/>
      <c r="G238" s="1"/>
      <c r="H238" s="1"/>
      <c r="I238" s="1"/>
      <c r="J238" s="1"/>
      <c r="K238" s="86"/>
      <c r="L238" s="1"/>
    </row>
    <row r="239" spans="1:12" x14ac:dyDescent="0.3">
      <c r="A239" s="1"/>
      <c r="B239" s="85"/>
      <c r="C239" s="86"/>
      <c r="D239" s="1"/>
      <c r="E239" s="1"/>
      <c r="F239" s="1"/>
      <c r="G239" s="1"/>
      <c r="H239" s="1"/>
      <c r="I239" s="86"/>
      <c r="J239" s="1"/>
      <c r="K239" s="1"/>
      <c r="L239" s="1"/>
    </row>
    <row r="240" spans="1:12" x14ac:dyDescent="0.3">
      <c r="A240" s="1"/>
      <c r="B240" s="85"/>
      <c r="C240" s="86"/>
      <c r="D240" s="1"/>
      <c r="E240" s="87"/>
      <c r="F240" s="87"/>
      <c r="G240" s="1"/>
      <c r="H240" s="1"/>
      <c r="I240" s="87"/>
      <c r="J240" s="1"/>
      <c r="K240" s="86"/>
      <c r="L240" s="1"/>
    </row>
    <row r="241" spans="1:12" x14ac:dyDescent="0.3">
      <c r="A241" s="1"/>
      <c r="B241" s="85"/>
      <c r="C241" s="86"/>
      <c r="D241" s="1"/>
      <c r="E241" s="1"/>
      <c r="F241" s="1"/>
      <c r="G241" s="1"/>
      <c r="H241" s="1"/>
      <c r="I241" s="1"/>
      <c r="J241" s="1"/>
      <c r="K241" s="86"/>
      <c r="L241" s="1"/>
    </row>
    <row r="242" spans="1:12" x14ac:dyDescent="0.3">
      <c r="A242" s="1"/>
      <c r="B242" s="85"/>
      <c r="C242" s="86"/>
      <c r="D242" s="1"/>
      <c r="E242" s="1"/>
      <c r="F242" s="1"/>
      <c r="G242" s="1"/>
      <c r="H242" s="1"/>
      <c r="I242" s="86"/>
      <c r="J242" s="1"/>
      <c r="K242" s="1"/>
      <c r="L242" s="1"/>
    </row>
    <row r="243" spans="1:12" x14ac:dyDescent="0.3">
      <c r="A243" s="1"/>
      <c r="B243" s="85"/>
      <c r="C243" s="86"/>
      <c r="D243" s="1"/>
      <c r="E243" s="1"/>
      <c r="F243" s="1"/>
      <c r="G243" s="1"/>
      <c r="H243" s="1"/>
      <c r="I243" s="86"/>
      <c r="J243" s="1"/>
      <c r="K243" s="1"/>
      <c r="L243" s="1"/>
    </row>
    <row r="244" spans="1:12" x14ac:dyDescent="0.3">
      <c r="A244" s="1"/>
      <c r="B244" s="85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3">
      <c r="A245" s="1"/>
      <c r="B245" s="85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3">
      <c r="A246" s="1"/>
      <c r="B246" s="85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3">
      <c r="A247" s="1"/>
      <c r="B247" s="85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3">
      <c r="A248" s="1"/>
      <c r="B248" s="85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3">
      <c r="A249" s="1"/>
      <c r="B249" s="85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x14ac:dyDescent="0.3">
      <c r="A250" s="89"/>
      <c r="B250" s="85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3">
      <c r="A251" s="89"/>
      <c r="B251" s="90"/>
      <c r="C251" s="90"/>
      <c r="D251" s="89"/>
      <c r="E251" s="91"/>
      <c r="F251" s="91"/>
      <c r="G251" s="89"/>
      <c r="H251" s="89"/>
      <c r="I251" s="89"/>
      <c r="J251" s="89"/>
      <c r="K251" s="90"/>
      <c r="L251" s="89"/>
    </row>
    <row r="252" spans="1:12" x14ac:dyDescent="0.3">
      <c r="A252" s="89"/>
      <c r="B252" s="90"/>
      <c r="C252" s="90"/>
      <c r="D252" s="89"/>
      <c r="E252" s="89"/>
      <c r="F252" s="89"/>
      <c r="G252" s="89"/>
      <c r="H252" s="89"/>
      <c r="I252" s="89"/>
      <c r="J252" s="89"/>
      <c r="K252" s="90"/>
      <c r="L252" s="89"/>
    </row>
    <row r="253" spans="1:12" x14ac:dyDescent="0.3">
      <c r="A253" s="89"/>
      <c r="B253" s="90"/>
      <c r="C253" s="90"/>
      <c r="D253" s="89"/>
      <c r="E253" s="89"/>
      <c r="F253" s="89"/>
      <c r="G253" s="89"/>
      <c r="H253" s="89"/>
      <c r="I253" s="89"/>
      <c r="J253" s="89"/>
      <c r="K253" s="89"/>
      <c r="L253" s="89"/>
    </row>
    <row r="254" spans="1:12" x14ac:dyDescent="0.3">
      <c r="A254" s="89"/>
      <c r="B254" s="85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x14ac:dyDescent="0.3">
      <c r="A255" s="89"/>
      <c r="B255" s="85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x14ac:dyDescent="0.3">
      <c r="A256" s="89"/>
      <c r="B256" s="85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64" spans="1:2" x14ac:dyDescent="0.3">
      <c r="A264" s="92"/>
    </row>
    <row r="265" spans="1:2" x14ac:dyDescent="0.3">
      <c r="A265" s="92"/>
    </row>
    <row r="266" spans="1:2" x14ac:dyDescent="0.3">
      <c r="A266" s="92"/>
      <c r="B266" s="138"/>
    </row>
    <row r="267" spans="1:2" x14ac:dyDescent="0.3">
      <c r="A267" s="92"/>
      <c r="B267" s="138"/>
    </row>
    <row r="268" spans="1:2" x14ac:dyDescent="0.3">
      <c r="A268" s="92"/>
      <c r="B268" s="138"/>
    </row>
    <row r="269" spans="1:2" x14ac:dyDescent="0.3">
      <c r="A269" s="92"/>
      <c r="B269" s="138"/>
    </row>
    <row r="270" spans="1:2" ht="23.25" customHeight="1" x14ac:dyDescent="0.3">
      <c r="A270" s="92"/>
      <c r="B270" s="138"/>
    </row>
    <row r="271" spans="1:2" x14ac:dyDescent="0.3">
      <c r="A271" s="92"/>
      <c r="B271" s="138"/>
    </row>
    <row r="272" spans="1:2" x14ac:dyDescent="0.3">
      <c r="A272" s="92"/>
      <c r="B272" s="138"/>
    </row>
    <row r="273" spans="1:2" x14ac:dyDescent="0.3">
      <c r="A273" s="92"/>
      <c r="B273" s="138"/>
    </row>
    <row r="274" spans="1:2" x14ac:dyDescent="0.3">
      <c r="A274" s="92"/>
      <c r="B274" s="138"/>
    </row>
    <row r="275" spans="1:2" x14ac:dyDescent="0.3">
      <c r="A275" s="89"/>
      <c r="B275" s="138"/>
    </row>
    <row r="276" spans="1:2" x14ac:dyDescent="0.3">
      <c r="A276" s="89"/>
      <c r="B276" s="138"/>
    </row>
    <row r="277" spans="1:2" x14ac:dyDescent="0.3">
      <c r="A277" s="89"/>
      <c r="B277" s="138"/>
    </row>
    <row r="278" spans="1:2" x14ac:dyDescent="0.3">
      <c r="A278" s="89"/>
      <c r="B278" s="138"/>
    </row>
    <row r="279" spans="1:2" x14ac:dyDescent="0.3">
      <c r="A279" s="89"/>
      <c r="B279" s="138"/>
    </row>
    <row r="280" spans="1:2" x14ac:dyDescent="0.3">
      <c r="A280" s="89"/>
      <c r="B280" s="138"/>
    </row>
    <row r="281" spans="1:2" x14ac:dyDescent="0.3">
      <c r="A281" s="89"/>
      <c r="B281" s="138"/>
    </row>
    <row r="282" spans="1:2" x14ac:dyDescent="0.3">
      <c r="A282" s="89"/>
      <c r="B282" s="138"/>
    </row>
    <row r="283" spans="1:2" x14ac:dyDescent="0.3">
      <c r="A283" s="89"/>
      <c r="B283" s="138"/>
    </row>
    <row r="284" spans="1:2" x14ac:dyDescent="0.3">
      <c r="A284" s="89"/>
      <c r="B284" s="138"/>
    </row>
    <row r="285" spans="1:2" x14ac:dyDescent="0.3">
      <c r="A285" s="89"/>
      <c r="B285" s="138"/>
    </row>
    <row r="286" spans="1:2" x14ac:dyDescent="0.3">
      <c r="A286" s="89"/>
      <c r="B286" s="138"/>
    </row>
    <row r="287" spans="1:2" x14ac:dyDescent="0.3">
      <c r="A287" s="89"/>
      <c r="B287" s="138"/>
    </row>
    <row r="288" spans="1:2" x14ac:dyDescent="0.3">
      <c r="A288" s="89"/>
      <c r="B288" s="138"/>
    </row>
    <row r="289" spans="1:2" x14ac:dyDescent="0.3">
      <c r="A289" s="89"/>
      <c r="B289" s="138"/>
    </row>
    <row r="290" spans="1:2" x14ac:dyDescent="0.3">
      <c r="A290" s="89"/>
      <c r="B290" s="138"/>
    </row>
    <row r="291" spans="1:2" x14ac:dyDescent="0.3">
      <c r="A291" s="89"/>
      <c r="B291" s="138"/>
    </row>
    <row r="292" spans="1:2" x14ac:dyDescent="0.3">
      <c r="A292" s="1"/>
      <c r="B292" s="138"/>
    </row>
    <row r="293" spans="1:2" x14ac:dyDescent="0.3">
      <c r="A293" s="1"/>
      <c r="B293" s="138"/>
    </row>
    <row r="294" spans="1:2" x14ac:dyDescent="0.3">
      <c r="A294" s="1"/>
      <c r="B294" s="138"/>
    </row>
    <row r="295" spans="1:2" x14ac:dyDescent="0.3">
      <c r="A295" s="1"/>
      <c r="B295" s="138"/>
    </row>
    <row r="296" spans="1:2" x14ac:dyDescent="0.3">
      <c r="A296" s="1"/>
      <c r="B296" s="138"/>
    </row>
    <row r="297" spans="1:2" x14ac:dyDescent="0.3">
      <c r="A297" s="1"/>
      <c r="B297" s="138"/>
    </row>
    <row r="298" spans="1:2" x14ac:dyDescent="0.3">
      <c r="A298" s="89"/>
    </row>
    <row r="299" spans="1:2" x14ac:dyDescent="0.3">
      <c r="A299" s="89"/>
    </row>
    <row r="300" spans="1:2" x14ac:dyDescent="0.3">
      <c r="A300" s="89"/>
    </row>
    <row r="301" spans="1:2" x14ac:dyDescent="0.3">
      <c r="A301" s="89"/>
    </row>
    <row r="302" spans="1:2" x14ac:dyDescent="0.3">
      <c r="A302" s="89"/>
    </row>
    <row r="303" spans="1:2" x14ac:dyDescent="0.3">
      <c r="A303" s="89"/>
    </row>
    <row r="304" spans="1:2" x14ac:dyDescent="0.3">
      <c r="A304" s="89"/>
    </row>
    <row r="305" spans="1:10" x14ac:dyDescent="0.3">
      <c r="A305" s="89"/>
    </row>
    <row r="306" spans="1:10" x14ac:dyDescent="0.3">
      <c r="A306" s="89"/>
      <c r="B306" s="93"/>
      <c r="C306" s="89"/>
      <c r="D306" s="89"/>
      <c r="E306" s="89"/>
      <c r="F306" s="89"/>
      <c r="G306" s="89"/>
      <c r="H306" s="89"/>
      <c r="I306" s="89"/>
      <c r="J306" s="89"/>
    </row>
    <row r="307" spans="1:10" x14ac:dyDescent="0.3">
      <c r="A307" s="89"/>
      <c r="B307" s="85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89"/>
      <c r="B308" s="85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89"/>
      <c r="B309" s="85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89"/>
      <c r="B310" s="85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89"/>
      <c r="B311" s="85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89"/>
      <c r="B312" s="85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89"/>
      <c r="B313" s="85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89"/>
      <c r="B314" s="85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89"/>
      <c r="B315" s="85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89"/>
      <c r="B316" s="85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89"/>
      <c r="B317" s="85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89"/>
      <c r="B318" s="85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89"/>
      <c r="B319" s="85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89"/>
      <c r="B320" s="85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89"/>
      <c r="B321" s="85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89"/>
      <c r="B322" s="85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89"/>
      <c r="B323" s="85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89"/>
      <c r="B324" s="85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89"/>
      <c r="B325" s="85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89"/>
      <c r="B326" s="85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89"/>
      <c r="B327" s="85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89"/>
      <c r="B328" s="85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89"/>
      <c r="B329" s="85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89"/>
      <c r="B330" s="85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89"/>
      <c r="B331" s="85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89"/>
      <c r="B332" s="85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89"/>
      <c r="B333" s="85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89"/>
      <c r="B334" s="85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89"/>
      <c r="B335" s="85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89"/>
      <c r="B336" s="85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89"/>
      <c r="B337" s="85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89"/>
      <c r="B338" s="85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89"/>
      <c r="B339" s="85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89"/>
      <c r="B340" s="85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89"/>
      <c r="B341" s="85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89"/>
      <c r="B342" s="85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89"/>
      <c r="B343" s="85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89"/>
      <c r="B344" s="85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89"/>
      <c r="B345" s="85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89"/>
      <c r="B346" s="85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89"/>
      <c r="B347" s="85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89"/>
      <c r="B348" s="85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89"/>
      <c r="B349" s="85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1"/>
      <c r="B350" s="85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1"/>
      <c r="B351" s="85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1"/>
      <c r="B352" s="85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1"/>
      <c r="B353" s="85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1"/>
      <c r="B354" s="85"/>
      <c r="C354" s="1"/>
      <c r="D354" s="1"/>
      <c r="E354" s="1"/>
      <c r="F354" s="1"/>
      <c r="G354" s="1"/>
      <c r="H354" s="1"/>
      <c r="I354" s="1"/>
      <c r="J354" s="1"/>
    </row>
    <row r="358" spans="1:10" x14ac:dyDescent="0.3">
      <c r="A358" s="94"/>
      <c r="B358" s="85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94"/>
      <c r="B359" s="95"/>
      <c r="C359" s="96"/>
      <c r="D359" s="94"/>
      <c r="E359" s="94"/>
      <c r="F359" s="94"/>
      <c r="G359" s="94"/>
      <c r="H359" s="94"/>
      <c r="I359" s="96"/>
      <c r="J359" s="94"/>
    </row>
    <row r="360" spans="1:10" x14ac:dyDescent="0.3">
      <c r="A360" s="94"/>
      <c r="B360" s="95"/>
      <c r="C360" s="96"/>
      <c r="D360" s="94"/>
      <c r="E360" s="97"/>
      <c r="F360" s="97"/>
      <c r="G360" s="94"/>
      <c r="H360" s="94"/>
      <c r="I360" s="96"/>
      <c r="J360" s="94"/>
    </row>
    <row r="361" spans="1:10" x14ac:dyDescent="0.3">
      <c r="A361" s="94"/>
      <c r="B361" s="95"/>
      <c r="C361" s="96"/>
      <c r="D361" s="94"/>
      <c r="E361" s="94"/>
      <c r="F361" s="94"/>
      <c r="G361" s="94"/>
      <c r="H361" s="94"/>
      <c r="I361" s="96"/>
      <c r="J361" s="94"/>
    </row>
    <row r="362" spans="1:10" x14ac:dyDescent="0.3">
      <c r="A362" s="94"/>
      <c r="B362" s="95"/>
      <c r="C362" s="96"/>
      <c r="D362" s="94"/>
      <c r="E362" s="94"/>
      <c r="F362" s="94"/>
      <c r="G362" s="94"/>
      <c r="H362" s="94"/>
      <c r="I362" s="96"/>
      <c r="J362" s="94"/>
    </row>
    <row r="363" spans="1:10" x14ac:dyDescent="0.3">
      <c r="A363" s="94"/>
      <c r="B363" s="85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94"/>
      <c r="B364" s="85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94"/>
      <c r="B365" s="85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94"/>
      <c r="B366" s="85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94"/>
      <c r="B367" s="85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94"/>
      <c r="B368" s="85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94"/>
      <c r="B369" s="85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94"/>
      <c r="B370" s="85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94"/>
      <c r="B371" s="85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94"/>
      <c r="B372" s="85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94"/>
      <c r="B373" s="85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94"/>
      <c r="B374" s="85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94"/>
      <c r="B375" s="85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94"/>
      <c r="B376" s="85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94"/>
      <c r="B377" s="85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94"/>
      <c r="B378" s="85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94"/>
      <c r="B379" s="85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94"/>
      <c r="B380" s="85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94"/>
      <c r="B381" s="85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94"/>
      <c r="B382" s="85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94"/>
      <c r="B383" s="85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94"/>
      <c r="B384" s="85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94"/>
      <c r="B385" s="85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98"/>
    </row>
    <row r="387" spans="1:10" x14ac:dyDescent="0.3">
      <c r="A387" s="98"/>
    </row>
    <row r="388" spans="1:10" x14ac:dyDescent="0.3">
      <c r="A388" s="98"/>
    </row>
    <row r="389" spans="1:10" x14ac:dyDescent="0.3">
      <c r="A389" s="98"/>
    </row>
    <row r="390" spans="1:10" x14ac:dyDescent="0.3">
      <c r="A390" s="98"/>
    </row>
    <row r="391" spans="1:10" x14ac:dyDescent="0.3">
      <c r="A391" s="94"/>
      <c r="B391" s="95"/>
      <c r="C391" s="96"/>
      <c r="D391" s="94"/>
      <c r="E391" s="94"/>
      <c r="F391" s="94"/>
      <c r="G391" s="94"/>
      <c r="H391" s="94"/>
      <c r="I391" s="96"/>
      <c r="J391" s="94"/>
    </row>
    <row r="392" spans="1:10" x14ac:dyDescent="0.3">
      <c r="A392" s="98"/>
    </row>
    <row r="393" spans="1:10" x14ac:dyDescent="0.3">
      <c r="A393" s="98"/>
    </row>
    <row r="394" spans="1:10" x14ac:dyDescent="0.3">
      <c r="A394" s="98"/>
    </row>
    <row r="395" spans="1:10" x14ac:dyDescent="0.3">
      <c r="A395" s="98"/>
    </row>
    <row r="396" spans="1:10" x14ac:dyDescent="0.3">
      <c r="A396" s="98"/>
    </row>
    <row r="397" spans="1:10" x14ac:dyDescent="0.3">
      <c r="A397" s="98"/>
    </row>
    <row r="398" spans="1:10" x14ac:dyDescent="0.3">
      <c r="A398" s="98"/>
    </row>
    <row r="399" spans="1:10" x14ac:dyDescent="0.3">
      <c r="A399" s="98"/>
    </row>
    <row r="400" spans="1:10" x14ac:dyDescent="0.3">
      <c r="A400" s="98"/>
    </row>
    <row r="401" spans="1:10" x14ac:dyDescent="0.3">
      <c r="A401" s="98"/>
    </row>
    <row r="402" spans="1:10" x14ac:dyDescent="0.3">
      <c r="A402" s="98"/>
    </row>
    <row r="403" spans="1:10" x14ac:dyDescent="0.3">
      <c r="A403" s="98"/>
    </row>
    <row r="404" spans="1:10" x14ac:dyDescent="0.3">
      <c r="A404" s="98"/>
    </row>
    <row r="405" spans="1:10" x14ac:dyDescent="0.3">
      <c r="A405" s="98"/>
    </row>
    <row r="406" spans="1:10" x14ac:dyDescent="0.3">
      <c r="A406" s="98"/>
    </row>
    <row r="407" spans="1:10" x14ac:dyDescent="0.3">
      <c r="A407" s="98"/>
    </row>
    <row r="408" spans="1:10" x14ac:dyDescent="0.3">
      <c r="A408" s="94"/>
      <c r="B408" s="85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98"/>
    </row>
    <row r="410" spans="1:10" x14ac:dyDescent="0.3">
      <c r="A410" s="98"/>
      <c r="B410" s="138"/>
    </row>
    <row r="411" spans="1:10" x14ac:dyDescent="0.3">
      <c r="A411" s="98"/>
      <c r="B411" s="138"/>
    </row>
    <row r="412" spans="1:10" x14ac:dyDescent="0.3">
      <c r="A412" s="98"/>
      <c r="B412" s="138"/>
    </row>
    <row r="413" spans="1:10" x14ac:dyDescent="0.3">
      <c r="A413" s="98"/>
      <c r="B413" s="138"/>
    </row>
    <row r="414" spans="1:10" x14ac:dyDescent="0.3">
      <c r="A414" s="98"/>
      <c r="B414" s="138"/>
    </row>
    <row r="415" spans="1:10" x14ac:dyDescent="0.3">
      <c r="A415" s="98"/>
      <c r="B415" s="138"/>
    </row>
    <row r="416" spans="1:10" x14ac:dyDescent="0.3">
      <c r="A416" s="98"/>
      <c r="B416" s="138"/>
    </row>
    <row r="417" spans="1:2" x14ac:dyDescent="0.3">
      <c r="A417" s="98"/>
      <c r="B417" s="138"/>
    </row>
    <row r="418" spans="1:2" x14ac:dyDescent="0.3">
      <c r="A418" s="98"/>
      <c r="B418" s="138"/>
    </row>
    <row r="419" spans="1:2" x14ac:dyDescent="0.3">
      <c r="A419" s="98"/>
      <c r="B419" s="138"/>
    </row>
    <row r="420" spans="1:2" x14ac:dyDescent="0.3">
      <c r="A420" s="98"/>
      <c r="B420" s="138"/>
    </row>
    <row r="421" spans="1:2" x14ac:dyDescent="0.3">
      <c r="A421" s="98"/>
      <c r="B421" s="138"/>
    </row>
    <row r="422" spans="1:2" x14ac:dyDescent="0.3">
      <c r="A422" s="98"/>
      <c r="B422" s="138"/>
    </row>
    <row r="423" spans="1:2" x14ac:dyDescent="0.3">
      <c r="A423" s="98"/>
      <c r="B423" s="138"/>
    </row>
    <row r="424" spans="1:2" x14ac:dyDescent="0.3">
      <c r="A424" s="94"/>
      <c r="B424" s="138"/>
    </row>
    <row r="425" spans="1:2" x14ac:dyDescent="0.3">
      <c r="A425" s="98"/>
      <c r="B425" s="138"/>
    </row>
    <row r="426" spans="1:2" x14ac:dyDescent="0.3">
      <c r="A426" s="98"/>
      <c r="B426" s="138"/>
    </row>
    <row r="427" spans="1:2" x14ac:dyDescent="0.3">
      <c r="A427" s="98"/>
      <c r="B427" s="138"/>
    </row>
    <row r="428" spans="1:2" x14ac:dyDescent="0.3">
      <c r="A428" s="98"/>
      <c r="B428" s="138"/>
    </row>
    <row r="429" spans="1:2" x14ac:dyDescent="0.3">
      <c r="A429" s="98"/>
      <c r="B429" s="138"/>
    </row>
    <row r="430" spans="1:2" x14ac:dyDescent="0.3">
      <c r="A430" s="98"/>
      <c r="B430" s="138"/>
    </row>
    <row r="431" spans="1:2" x14ac:dyDescent="0.3">
      <c r="A431" s="98"/>
      <c r="B431" s="138"/>
    </row>
    <row r="432" spans="1:2" x14ac:dyDescent="0.3">
      <c r="A432" s="98"/>
      <c r="B432" s="138"/>
    </row>
    <row r="433" spans="1:2" x14ac:dyDescent="0.3">
      <c r="A433" s="98"/>
      <c r="B433" s="138"/>
    </row>
    <row r="434" spans="1:2" x14ac:dyDescent="0.3">
      <c r="A434" s="98"/>
      <c r="B434" s="138"/>
    </row>
    <row r="435" spans="1:2" x14ac:dyDescent="0.3">
      <c r="A435" s="98"/>
      <c r="B435" s="138"/>
    </row>
    <row r="436" spans="1:2" x14ac:dyDescent="0.3">
      <c r="A436" s="98"/>
      <c r="B436" s="138"/>
    </row>
    <row r="437" spans="1:2" x14ac:dyDescent="0.3">
      <c r="A437" s="98"/>
      <c r="B437" s="138"/>
    </row>
    <row r="438" spans="1:2" x14ac:dyDescent="0.3">
      <c r="A438" s="98"/>
      <c r="B438" s="138"/>
    </row>
    <row r="439" spans="1:2" x14ac:dyDescent="0.3">
      <c r="A439" s="94"/>
      <c r="B439" s="138"/>
    </row>
  </sheetData>
  <mergeCells count="11">
    <mergeCell ref="A87:A89"/>
    <mergeCell ref="B87:B89"/>
    <mergeCell ref="C87:C89"/>
    <mergeCell ref="E87:I87"/>
    <mergeCell ref="A2:L2"/>
    <mergeCell ref="A4:L4"/>
    <mergeCell ref="A11:A13"/>
    <mergeCell ref="B11:B13"/>
    <mergeCell ref="C11:C13"/>
    <mergeCell ref="E11:I11"/>
    <mergeCell ref="A3:L3"/>
  </mergeCells>
  <pageMargins left="0.34" right="0" top="1.1811023622047245" bottom="0.39370078740157483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946"/>
  <sheetViews>
    <sheetView view="pageBreakPreview" topLeftCell="A655" zoomScale="110" zoomScaleNormal="100" zoomScaleSheetLayoutView="110" workbookViewId="0">
      <selection activeCell="H665" sqref="H665"/>
    </sheetView>
  </sheetViews>
  <sheetFormatPr defaultColWidth="9.109375" defaultRowHeight="14.4" x14ac:dyDescent="0.3"/>
  <cols>
    <col min="1" max="1" width="3.5546875" style="323" customWidth="1"/>
    <col min="2" max="2" width="24.6640625" style="353" customWidth="1"/>
    <col min="3" max="3" width="15" style="323" customWidth="1"/>
    <col min="4" max="4" width="25.5546875" style="323" customWidth="1"/>
    <col min="5" max="6" width="9.6640625" style="323" customWidth="1"/>
    <col min="7" max="7" width="9.6640625" style="490" customWidth="1"/>
    <col min="8" max="8" width="10.33203125" style="323" customWidth="1"/>
    <col min="9" max="9" width="9.6640625" style="323" customWidth="1"/>
    <col min="10" max="10" width="9.88671875" style="378" customWidth="1"/>
    <col min="11" max="11" width="16" style="323" customWidth="1"/>
    <col min="12" max="12" width="9.33203125" style="323" customWidth="1"/>
    <col min="13" max="13" width="21.33203125" style="323" customWidth="1"/>
    <col min="14" max="16384" width="9.109375" style="323"/>
  </cols>
  <sheetData>
    <row r="1" spans="1:16" s="605" customFormat="1" ht="18" x14ac:dyDescent="0.35">
      <c r="A1" s="621"/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 t="s">
        <v>945</v>
      </c>
      <c r="M1" s="606"/>
      <c r="N1" s="606"/>
      <c r="O1" s="606"/>
      <c r="P1" s="606"/>
    </row>
    <row r="2" spans="1:16" s="605" customFormat="1" ht="18" x14ac:dyDescent="0.35">
      <c r="A2" s="803" t="s">
        <v>10</v>
      </c>
      <c r="B2" s="803"/>
      <c r="C2" s="803"/>
      <c r="D2" s="803"/>
      <c r="E2" s="803"/>
      <c r="F2" s="803"/>
      <c r="G2" s="803"/>
      <c r="H2" s="803"/>
      <c r="I2" s="803"/>
      <c r="J2" s="803"/>
      <c r="K2" s="803"/>
      <c r="L2" s="803"/>
      <c r="M2" s="606"/>
      <c r="N2" s="606"/>
      <c r="O2" s="606"/>
      <c r="P2" s="606"/>
    </row>
    <row r="3" spans="1:16" s="605" customFormat="1" ht="18" x14ac:dyDescent="0.35">
      <c r="A3" s="803" t="s">
        <v>946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606"/>
      <c r="N3" s="606"/>
      <c r="O3" s="606"/>
      <c r="P3" s="606"/>
    </row>
    <row r="4" spans="1:16" s="605" customFormat="1" ht="18" x14ac:dyDescent="0.35">
      <c r="A4" s="803" t="s">
        <v>11</v>
      </c>
      <c r="B4" s="803"/>
      <c r="C4" s="803"/>
      <c r="D4" s="803"/>
      <c r="E4" s="803"/>
      <c r="F4" s="803"/>
      <c r="G4" s="803"/>
      <c r="H4" s="803"/>
      <c r="I4" s="803"/>
      <c r="J4" s="803"/>
      <c r="K4" s="803"/>
      <c r="L4" s="803"/>
      <c r="M4" s="606"/>
      <c r="N4" s="606"/>
      <c r="O4" s="606"/>
      <c r="P4" s="606"/>
    </row>
    <row r="5" spans="1:16" s="605" customFormat="1" ht="18" x14ac:dyDescent="0.35">
      <c r="A5" s="803" t="s">
        <v>15</v>
      </c>
      <c r="B5" s="803"/>
      <c r="C5" s="803"/>
      <c r="D5" s="803"/>
      <c r="E5" s="803"/>
      <c r="F5" s="803"/>
      <c r="G5" s="803"/>
      <c r="H5" s="803"/>
      <c r="I5" s="803"/>
      <c r="J5" s="803"/>
      <c r="K5" s="803"/>
      <c r="L5" s="803"/>
      <c r="M5" s="606"/>
      <c r="N5" s="606"/>
      <c r="O5" s="606"/>
      <c r="P5" s="606"/>
    </row>
    <row r="6" spans="1:16" s="605" customFormat="1" ht="18" x14ac:dyDescent="0.35">
      <c r="B6" s="606"/>
      <c r="G6" s="624"/>
      <c r="H6" s="624"/>
      <c r="I6" s="624"/>
      <c r="J6" s="624"/>
    </row>
    <row r="7" spans="1:16" s="604" customFormat="1" ht="18" x14ac:dyDescent="0.35">
      <c r="A7" s="621" t="s">
        <v>112</v>
      </c>
      <c r="B7" s="621"/>
      <c r="C7" s="621"/>
      <c r="D7" s="621"/>
      <c r="G7" s="620"/>
      <c r="H7" s="620"/>
      <c r="I7" s="620"/>
      <c r="J7" s="620"/>
    </row>
    <row r="8" spans="1:16" s="604" customFormat="1" ht="18" x14ac:dyDescent="0.35">
      <c r="A8" s="621" t="s">
        <v>111</v>
      </c>
      <c r="B8" s="621"/>
      <c r="C8" s="621"/>
      <c r="D8" s="621"/>
      <c r="G8" s="620"/>
      <c r="H8" s="620"/>
      <c r="I8" s="620"/>
      <c r="J8" s="620"/>
    </row>
    <row r="9" spans="1:16" s="604" customFormat="1" ht="18" x14ac:dyDescent="0.35">
      <c r="B9" s="102" t="s">
        <v>109</v>
      </c>
      <c r="G9" s="620"/>
      <c r="H9" s="620"/>
      <c r="I9" s="620"/>
      <c r="J9" s="620"/>
    </row>
    <row r="10" spans="1:16" s="604" customFormat="1" ht="18" x14ac:dyDescent="0.35">
      <c r="B10" s="621" t="s">
        <v>110</v>
      </c>
      <c r="G10" s="620"/>
      <c r="H10" s="620"/>
      <c r="I10" s="620"/>
      <c r="J10" s="620"/>
    </row>
    <row r="11" spans="1:16" x14ac:dyDescent="0.3">
      <c r="A11" s="830" t="s">
        <v>0</v>
      </c>
      <c r="B11" s="833" t="s">
        <v>9</v>
      </c>
      <c r="C11" s="836" t="s">
        <v>5</v>
      </c>
      <c r="D11" s="317" t="s">
        <v>1</v>
      </c>
      <c r="E11" s="839" t="s">
        <v>12</v>
      </c>
      <c r="F11" s="839"/>
      <c r="G11" s="839"/>
      <c r="H11" s="839"/>
      <c r="I11" s="839"/>
      <c r="J11" s="317" t="s">
        <v>6</v>
      </c>
      <c r="K11" s="375" t="s">
        <v>8</v>
      </c>
      <c r="L11" s="317" t="s">
        <v>14</v>
      </c>
    </row>
    <row r="12" spans="1:16" x14ac:dyDescent="0.3">
      <c r="A12" s="831"/>
      <c r="B12" s="834"/>
      <c r="C12" s="837"/>
      <c r="D12" s="321" t="s">
        <v>2</v>
      </c>
      <c r="E12" s="376">
        <v>2561</v>
      </c>
      <c r="F12" s="317">
        <v>2562</v>
      </c>
      <c r="G12" s="377">
        <v>2563</v>
      </c>
      <c r="H12" s="376">
        <v>2564</v>
      </c>
      <c r="I12" s="317">
        <v>2565</v>
      </c>
      <c r="J12" s="321" t="s">
        <v>7</v>
      </c>
      <c r="K12" s="378" t="s">
        <v>3</v>
      </c>
      <c r="L12" s="321" t="s">
        <v>13</v>
      </c>
    </row>
    <row r="13" spans="1:16" x14ac:dyDescent="0.3">
      <c r="A13" s="832"/>
      <c r="B13" s="835"/>
      <c r="C13" s="838"/>
      <c r="D13" s="324"/>
      <c r="E13" s="379" t="s">
        <v>4</v>
      </c>
      <c r="F13" s="324" t="s">
        <v>4</v>
      </c>
      <c r="G13" s="380" t="s">
        <v>4</v>
      </c>
      <c r="H13" s="379" t="s">
        <v>4</v>
      </c>
      <c r="I13" s="324" t="s">
        <v>4</v>
      </c>
      <c r="J13" s="324"/>
      <c r="K13" s="381"/>
      <c r="L13" s="324"/>
    </row>
    <row r="14" spans="1:16" x14ac:dyDescent="0.3">
      <c r="A14" s="309">
        <v>1</v>
      </c>
      <c r="B14" s="354" t="s">
        <v>26</v>
      </c>
      <c r="C14" s="354" t="s">
        <v>19</v>
      </c>
      <c r="D14" s="383" t="s">
        <v>1831</v>
      </c>
      <c r="E14" s="384">
        <v>1980000</v>
      </c>
      <c r="F14" s="384">
        <v>1980000</v>
      </c>
      <c r="G14" s="384">
        <v>2670000</v>
      </c>
      <c r="H14" s="384">
        <v>2670000</v>
      </c>
      <c r="I14" s="384">
        <v>2670000</v>
      </c>
      <c r="J14" s="385" t="s">
        <v>23</v>
      </c>
      <c r="K14" s="354" t="s">
        <v>82</v>
      </c>
      <c r="L14" s="325" t="s">
        <v>949</v>
      </c>
      <c r="M14" s="323" t="s">
        <v>1323</v>
      </c>
    </row>
    <row r="15" spans="1:16" x14ac:dyDescent="0.3">
      <c r="A15" s="309"/>
      <c r="B15" s="386" t="s">
        <v>1950</v>
      </c>
      <c r="C15" s="354" t="s">
        <v>20</v>
      </c>
      <c r="D15" s="386" t="s">
        <v>27</v>
      </c>
      <c r="E15" s="320" t="s">
        <v>133</v>
      </c>
      <c r="F15" s="320" t="s">
        <v>133</v>
      </c>
      <c r="G15" s="320" t="s">
        <v>133</v>
      </c>
      <c r="H15" s="320" t="s">
        <v>133</v>
      </c>
      <c r="I15" s="320" t="s">
        <v>133</v>
      </c>
      <c r="J15" s="385" t="s">
        <v>24</v>
      </c>
      <c r="K15" s="354" t="s">
        <v>83</v>
      </c>
      <c r="L15" s="325"/>
    </row>
    <row r="16" spans="1:16" x14ac:dyDescent="0.3">
      <c r="A16" s="309"/>
      <c r="B16" s="386" t="s">
        <v>30</v>
      </c>
      <c r="C16" s="354" t="s">
        <v>21</v>
      </c>
      <c r="D16" s="386" t="s">
        <v>1347</v>
      </c>
      <c r="E16" s="320"/>
      <c r="F16" s="414"/>
      <c r="G16" s="320"/>
      <c r="H16" s="414"/>
      <c r="I16" s="320"/>
      <c r="J16" s="385" t="s">
        <v>25</v>
      </c>
      <c r="K16" s="354" t="s">
        <v>84</v>
      </c>
      <c r="L16" s="325"/>
    </row>
    <row r="17" spans="1:13" x14ac:dyDescent="0.3">
      <c r="A17" s="330"/>
      <c r="B17" s="387"/>
      <c r="C17" s="355"/>
      <c r="D17" s="388" t="s">
        <v>1296</v>
      </c>
      <c r="E17" s="324"/>
      <c r="F17" s="379"/>
      <c r="G17" s="324"/>
      <c r="H17" s="379"/>
      <c r="I17" s="324"/>
      <c r="J17" s="389"/>
      <c r="K17" s="355"/>
      <c r="L17" s="326"/>
    </row>
    <row r="18" spans="1:13" x14ac:dyDescent="0.3">
      <c r="A18" s="309">
        <v>2</v>
      </c>
      <c r="B18" s="354" t="s">
        <v>28</v>
      </c>
      <c r="C18" s="354" t="s">
        <v>764</v>
      </c>
      <c r="D18" s="383" t="s">
        <v>29</v>
      </c>
      <c r="E18" s="384">
        <v>70000</v>
      </c>
      <c r="F18" s="384">
        <v>70000</v>
      </c>
      <c r="G18" s="384">
        <v>70000</v>
      </c>
      <c r="H18" s="384">
        <v>70000</v>
      </c>
      <c r="I18" s="384">
        <v>70000</v>
      </c>
      <c r="J18" s="385" t="s">
        <v>33</v>
      </c>
      <c r="K18" s="354" t="s">
        <v>85</v>
      </c>
      <c r="L18" s="325" t="s">
        <v>949</v>
      </c>
    </row>
    <row r="19" spans="1:13" x14ac:dyDescent="0.3">
      <c r="A19" s="309"/>
      <c r="B19" s="386" t="s">
        <v>30</v>
      </c>
      <c r="C19" s="354" t="s">
        <v>765</v>
      </c>
      <c r="D19" s="325"/>
      <c r="E19" s="320" t="s">
        <v>133</v>
      </c>
      <c r="F19" s="320" t="s">
        <v>133</v>
      </c>
      <c r="G19" s="320" t="s">
        <v>133</v>
      </c>
      <c r="H19" s="320" t="s">
        <v>133</v>
      </c>
      <c r="I19" s="320" t="s">
        <v>133</v>
      </c>
      <c r="J19" s="385" t="s">
        <v>34</v>
      </c>
      <c r="K19" s="354" t="s">
        <v>86</v>
      </c>
      <c r="L19" s="325"/>
    </row>
    <row r="20" spans="1:13" x14ac:dyDescent="0.3">
      <c r="A20" s="330"/>
      <c r="B20" s="387"/>
      <c r="C20" s="355" t="s">
        <v>766</v>
      </c>
      <c r="D20" s="388"/>
      <c r="E20" s="324"/>
      <c r="F20" s="379"/>
      <c r="G20" s="324"/>
      <c r="H20" s="379"/>
      <c r="I20" s="324"/>
      <c r="J20" s="389" t="s">
        <v>35</v>
      </c>
      <c r="K20" s="355" t="s">
        <v>87</v>
      </c>
      <c r="L20" s="326"/>
    </row>
    <row r="21" spans="1:13" x14ac:dyDescent="0.3">
      <c r="A21" s="337">
        <v>3</v>
      </c>
      <c r="B21" s="356" t="s">
        <v>26</v>
      </c>
      <c r="C21" s="356" t="s">
        <v>19</v>
      </c>
      <c r="D21" s="390" t="s">
        <v>1832</v>
      </c>
      <c r="E21" s="349" t="s">
        <v>355</v>
      </c>
      <c r="F21" s="317" t="s">
        <v>355</v>
      </c>
      <c r="G21" s="384">
        <v>6650000</v>
      </c>
      <c r="H21" s="349" t="s">
        <v>355</v>
      </c>
      <c r="I21" s="321" t="s">
        <v>355</v>
      </c>
      <c r="J21" s="391" t="s">
        <v>23</v>
      </c>
      <c r="K21" s="354" t="s">
        <v>82</v>
      </c>
      <c r="L21" s="327" t="s">
        <v>949</v>
      </c>
    </row>
    <row r="22" spans="1:13" x14ac:dyDescent="0.3">
      <c r="A22" s="335"/>
      <c r="B22" s="392" t="s">
        <v>2096</v>
      </c>
      <c r="C22" s="357" t="s">
        <v>769</v>
      </c>
      <c r="D22" s="392" t="s">
        <v>1833</v>
      </c>
      <c r="E22" s="321"/>
      <c r="F22" s="349"/>
      <c r="G22" s="320" t="s">
        <v>133</v>
      </c>
      <c r="H22" s="349"/>
      <c r="I22" s="321"/>
      <c r="J22" s="393" t="s">
        <v>24</v>
      </c>
      <c r="K22" s="354" t="s">
        <v>83</v>
      </c>
      <c r="L22" s="328"/>
    </row>
    <row r="23" spans="1:13" x14ac:dyDescent="0.3">
      <c r="A23" s="335"/>
      <c r="B23" s="392" t="s">
        <v>50</v>
      </c>
      <c r="C23" s="357" t="s">
        <v>770</v>
      </c>
      <c r="D23" s="386" t="s">
        <v>1347</v>
      </c>
      <c r="E23" s="321"/>
      <c r="F23" s="349"/>
      <c r="G23" s="321"/>
      <c r="H23" s="349"/>
      <c r="I23" s="321"/>
      <c r="J23" s="393" t="s">
        <v>25</v>
      </c>
      <c r="K23" s="354" t="s">
        <v>84</v>
      </c>
      <c r="L23" s="328"/>
    </row>
    <row r="24" spans="1:13" x14ac:dyDescent="0.3">
      <c r="A24" s="336"/>
      <c r="B24" s="358"/>
      <c r="C24" s="358"/>
      <c r="D24" s="388" t="s">
        <v>1296</v>
      </c>
      <c r="E24" s="324"/>
      <c r="F24" s="379"/>
      <c r="G24" s="324"/>
      <c r="H24" s="379"/>
      <c r="I24" s="324"/>
      <c r="J24" s="395"/>
      <c r="K24" s="355"/>
      <c r="L24" s="329"/>
    </row>
    <row r="25" spans="1:13" x14ac:dyDescent="0.3">
      <c r="A25" s="306">
        <v>4</v>
      </c>
      <c r="B25" s="314" t="s">
        <v>1243</v>
      </c>
      <c r="C25" s="314" t="s">
        <v>1252</v>
      </c>
      <c r="D25" s="316" t="s">
        <v>1834</v>
      </c>
      <c r="E25" s="308" t="s">
        <v>355</v>
      </c>
      <c r="F25" s="308">
        <v>4400000</v>
      </c>
      <c r="G25" s="308">
        <v>4400000</v>
      </c>
      <c r="H25" s="308">
        <v>4400000</v>
      </c>
      <c r="I25" s="308">
        <v>4400000</v>
      </c>
      <c r="J25" s="480" t="s">
        <v>23</v>
      </c>
      <c r="K25" s="511" t="s">
        <v>82</v>
      </c>
      <c r="L25" s="512" t="s">
        <v>949</v>
      </c>
      <c r="M25" s="323" t="s">
        <v>1517</v>
      </c>
    </row>
    <row r="26" spans="1:13" x14ac:dyDescent="0.3">
      <c r="A26" s="309"/>
      <c r="B26" s="318" t="s">
        <v>1515</v>
      </c>
      <c r="C26" s="513" t="s">
        <v>1255</v>
      </c>
      <c r="D26" s="318" t="s">
        <v>1516</v>
      </c>
      <c r="E26" s="320"/>
      <c r="F26" s="320" t="s">
        <v>133</v>
      </c>
      <c r="G26" s="320" t="s">
        <v>133</v>
      </c>
      <c r="H26" s="320" t="s">
        <v>133</v>
      </c>
      <c r="I26" s="320" t="s">
        <v>133</v>
      </c>
      <c r="J26" s="385" t="s">
        <v>24</v>
      </c>
      <c r="K26" s="354" t="s">
        <v>83</v>
      </c>
      <c r="L26" s="325"/>
    </row>
    <row r="27" spans="1:13" x14ac:dyDescent="0.3">
      <c r="A27" s="309"/>
      <c r="B27" s="318" t="s">
        <v>484</v>
      </c>
      <c r="C27" s="310" t="s">
        <v>1404</v>
      </c>
      <c r="D27" s="322" t="s">
        <v>1420</v>
      </c>
      <c r="E27" s="321"/>
      <c r="F27" s="321"/>
      <c r="G27" s="321"/>
      <c r="H27" s="321"/>
      <c r="I27" s="321"/>
      <c r="J27" s="385" t="s">
        <v>25</v>
      </c>
      <c r="K27" s="354" t="s">
        <v>84</v>
      </c>
      <c r="L27" s="325"/>
    </row>
    <row r="28" spans="1:13" x14ac:dyDescent="0.3">
      <c r="A28" s="330"/>
      <c r="B28" s="409"/>
      <c r="C28" s="312" t="s">
        <v>1260</v>
      </c>
      <c r="D28" s="515" t="s">
        <v>1421</v>
      </c>
      <c r="E28" s="324"/>
      <c r="F28" s="324"/>
      <c r="G28" s="324"/>
      <c r="H28" s="324"/>
      <c r="I28" s="324"/>
      <c r="J28" s="389"/>
      <c r="K28" s="355"/>
      <c r="L28" s="326"/>
    </row>
    <row r="29" spans="1:13" s="382" customFormat="1" x14ac:dyDescent="0.3">
      <c r="A29" s="491"/>
      <c r="B29" s="492"/>
      <c r="C29" s="493"/>
      <c r="D29" s="494"/>
      <c r="E29" s="713">
        <f>SUM(E14:E28)</f>
        <v>2050000</v>
      </c>
      <c r="F29" s="713">
        <f>SUM(F14:F28)</f>
        <v>6450000</v>
      </c>
      <c r="G29" s="713">
        <f>SUM(G14:G28)</f>
        <v>13790000</v>
      </c>
      <c r="H29" s="713">
        <f>SUM(H14:H28)</f>
        <v>7140000</v>
      </c>
      <c r="I29" s="713">
        <f>SUM(I14:I28)</f>
        <v>7140000</v>
      </c>
      <c r="J29" s="495">
        <f>SUM(E29:I29)</f>
        <v>36570000</v>
      </c>
      <c r="K29" s="496"/>
      <c r="L29" s="491"/>
    </row>
    <row r="30" spans="1:13" s="382" customFormat="1" ht="18" x14ac:dyDescent="0.35">
      <c r="A30" s="343"/>
      <c r="B30" s="396"/>
      <c r="C30" s="497"/>
      <c r="D30" s="459"/>
      <c r="E30" s="352"/>
      <c r="F30" s="352"/>
      <c r="G30" s="352"/>
      <c r="H30" s="352"/>
      <c r="I30" s="352"/>
      <c r="J30" s="397"/>
      <c r="K30" s="359"/>
      <c r="L30" s="625">
        <v>70</v>
      </c>
    </row>
    <row r="31" spans="1:13" s="349" customFormat="1" x14ac:dyDescent="0.3">
      <c r="A31" s="309">
        <v>5</v>
      </c>
      <c r="B31" s="513" t="s">
        <v>1243</v>
      </c>
      <c r="C31" s="513" t="s">
        <v>1252</v>
      </c>
      <c r="D31" s="322" t="s">
        <v>1835</v>
      </c>
      <c r="E31" s="385" t="s">
        <v>355</v>
      </c>
      <c r="F31" s="565">
        <v>4400000</v>
      </c>
      <c r="G31" s="565">
        <v>4400000</v>
      </c>
      <c r="H31" s="565">
        <v>4400000</v>
      </c>
      <c r="I31" s="565">
        <v>4400000</v>
      </c>
      <c r="J31" s="385" t="s">
        <v>23</v>
      </c>
      <c r="K31" s="354" t="s">
        <v>82</v>
      </c>
      <c r="L31" s="325" t="s">
        <v>949</v>
      </c>
      <c r="M31" s="349" t="s">
        <v>1517</v>
      </c>
    </row>
    <row r="32" spans="1:13" x14ac:dyDescent="0.3">
      <c r="A32" s="309"/>
      <c r="B32" s="318" t="s">
        <v>1806</v>
      </c>
      <c r="C32" s="513" t="s">
        <v>1255</v>
      </c>
      <c r="D32" s="322" t="s">
        <v>1516</v>
      </c>
      <c r="E32" s="514"/>
      <c r="F32" s="320" t="s">
        <v>133</v>
      </c>
      <c r="G32" s="320" t="s">
        <v>133</v>
      </c>
      <c r="H32" s="320" t="s">
        <v>133</v>
      </c>
      <c r="I32" s="320" t="s">
        <v>133</v>
      </c>
      <c r="J32" s="385" t="s">
        <v>24</v>
      </c>
      <c r="K32" s="354" t="s">
        <v>83</v>
      </c>
      <c r="L32" s="325"/>
    </row>
    <row r="33" spans="1:13" x14ac:dyDescent="0.3">
      <c r="A33" s="309"/>
      <c r="B33" s="513" t="s">
        <v>52</v>
      </c>
      <c r="C33" s="310" t="s">
        <v>1404</v>
      </c>
      <c r="D33" s="322" t="s">
        <v>1420</v>
      </c>
      <c r="E33" s="318"/>
      <c r="F33" s="385"/>
      <c r="G33" s="385"/>
      <c r="H33" s="321"/>
      <c r="I33" s="321"/>
      <c r="J33" s="385" t="s">
        <v>25</v>
      </c>
      <c r="K33" s="354" t="s">
        <v>84</v>
      </c>
      <c r="L33" s="325"/>
    </row>
    <row r="34" spans="1:13" x14ac:dyDescent="0.3">
      <c r="A34" s="330"/>
      <c r="B34" s="362"/>
      <c r="C34" s="312" t="s">
        <v>1260</v>
      </c>
      <c r="D34" s="515" t="s">
        <v>1421</v>
      </c>
      <c r="E34" s="324"/>
      <c r="F34" s="324"/>
      <c r="G34" s="324"/>
      <c r="H34" s="324"/>
      <c r="I34" s="324"/>
      <c r="J34" s="389"/>
      <c r="K34" s="355"/>
      <c r="L34" s="330"/>
    </row>
    <row r="35" spans="1:13" x14ac:dyDescent="0.3">
      <c r="A35" s="398">
        <v>6</v>
      </c>
      <c r="B35" s="314" t="s">
        <v>59</v>
      </c>
      <c r="C35" s="314" t="s">
        <v>1524</v>
      </c>
      <c r="D35" s="316" t="s">
        <v>1525</v>
      </c>
      <c r="E35" s="308" t="s">
        <v>355</v>
      </c>
      <c r="F35" s="308">
        <v>4000000</v>
      </c>
      <c r="G35" s="308">
        <v>4000000</v>
      </c>
      <c r="H35" s="308">
        <v>4000000</v>
      </c>
      <c r="I35" s="308">
        <v>4000000</v>
      </c>
      <c r="J35" s="408" t="s">
        <v>23</v>
      </c>
      <c r="K35" s="361" t="s">
        <v>91</v>
      </c>
      <c r="L35" s="325" t="s">
        <v>949</v>
      </c>
      <c r="M35" s="323" t="s">
        <v>1517</v>
      </c>
    </row>
    <row r="36" spans="1:13" x14ac:dyDescent="0.3">
      <c r="A36" s="398"/>
      <c r="B36" s="318" t="s">
        <v>1526</v>
      </c>
      <c r="C36" s="513" t="s">
        <v>1527</v>
      </c>
      <c r="D36" s="318"/>
      <c r="E36" s="320"/>
      <c r="F36" s="320" t="s">
        <v>133</v>
      </c>
      <c r="G36" s="320" t="s">
        <v>133</v>
      </c>
      <c r="H36" s="320" t="s">
        <v>133</v>
      </c>
      <c r="I36" s="320" t="s">
        <v>133</v>
      </c>
      <c r="J36" s="333" t="s">
        <v>36</v>
      </c>
      <c r="K36" s="361" t="s">
        <v>92</v>
      </c>
      <c r="L36" s="566"/>
    </row>
    <row r="37" spans="1:13" x14ac:dyDescent="0.3">
      <c r="A37" s="398"/>
      <c r="B37" s="318" t="s">
        <v>52</v>
      </c>
      <c r="C37" s="310" t="s">
        <v>1528</v>
      </c>
      <c r="D37" s="322"/>
      <c r="E37" s="321"/>
      <c r="F37" s="321"/>
      <c r="G37" s="321"/>
      <c r="H37" s="321"/>
      <c r="I37" s="321"/>
      <c r="J37" s="333" t="s">
        <v>37</v>
      </c>
      <c r="K37" s="567"/>
      <c r="L37" s="566"/>
    </row>
    <row r="38" spans="1:13" x14ac:dyDescent="0.3">
      <c r="A38" s="399"/>
      <c r="B38" s="409"/>
      <c r="C38" s="312"/>
      <c r="D38" s="515"/>
      <c r="E38" s="324"/>
      <c r="F38" s="324"/>
      <c r="G38" s="324"/>
      <c r="H38" s="324"/>
      <c r="I38" s="324"/>
      <c r="J38" s="389"/>
      <c r="K38" s="568"/>
      <c r="L38" s="568"/>
    </row>
    <row r="39" spans="1:13" x14ac:dyDescent="0.3">
      <c r="A39" s="398">
        <v>7</v>
      </c>
      <c r="B39" s="566" t="s">
        <v>1621</v>
      </c>
      <c r="C39" s="566" t="s">
        <v>60</v>
      </c>
      <c r="D39" s="566" t="s">
        <v>1701</v>
      </c>
      <c r="E39" s="321" t="s">
        <v>355</v>
      </c>
      <c r="F39" s="349" t="s">
        <v>355</v>
      </c>
      <c r="G39" s="403">
        <v>5000000</v>
      </c>
      <c r="H39" s="403">
        <v>5000000</v>
      </c>
      <c r="I39" s="403">
        <v>5000000</v>
      </c>
      <c r="J39" s="408" t="s">
        <v>23</v>
      </c>
      <c r="K39" s="361" t="s">
        <v>91</v>
      </c>
      <c r="L39" s="325" t="s">
        <v>949</v>
      </c>
      <c r="M39" s="323" t="s">
        <v>1517</v>
      </c>
    </row>
    <row r="40" spans="1:13" x14ac:dyDescent="0.3">
      <c r="A40" s="398"/>
      <c r="B40" s="566" t="s">
        <v>1397</v>
      </c>
      <c r="C40" s="566" t="s">
        <v>773</v>
      </c>
      <c r="D40" s="566"/>
      <c r="E40" s="321"/>
      <c r="F40" s="349"/>
      <c r="G40" s="320" t="s">
        <v>133</v>
      </c>
      <c r="H40" s="320" t="s">
        <v>133</v>
      </c>
      <c r="I40" s="320" t="s">
        <v>133</v>
      </c>
      <c r="J40" s="333" t="s">
        <v>36</v>
      </c>
      <c r="K40" s="361" t="s">
        <v>92</v>
      </c>
      <c r="L40" s="566"/>
    </row>
    <row r="41" spans="1:13" x14ac:dyDescent="0.3">
      <c r="A41" s="398"/>
      <c r="B41" s="566" t="s">
        <v>1529</v>
      </c>
      <c r="C41" s="566" t="s">
        <v>774</v>
      </c>
      <c r="D41" s="566"/>
      <c r="E41" s="321"/>
      <c r="F41" s="349"/>
      <c r="G41" s="320"/>
      <c r="H41" s="414"/>
      <c r="I41" s="321"/>
      <c r="J41" s="333" t="s">
        <v>37</v>
      </c>
      <c r="K41" s="567"/>
      <c r="L41" s="566"/>
    </row>
    <row r="42" spans="1:13" x14ac:dyDescent="0.3">
      <c r="A42" s="399"/>
      <c r="B42" s="568" t="s">
        <v>52</v>
      </c>
      <c r="C42" s="568"/>
      <c r="D42" s="568"/>
      <c r="E42" s="324"/>
      <c r="F42" s="379"/>
      <c r="G42" s="324"/>
      <c r="H42" s="379"/>
      <c r="I42" s="324"/>
      <c r="J42" s="389"/>
      <c r="K42" s="568"/>
      <c r="L42" s="568"/>
    </row>
    <row r="43" spans="1:13" x14ac:dyDescent="0.3">
      <c r="A43" s="309">
        <v>8</v>
      </c>
      <c r="B43" s="354" t="s">
        <v>1535</v>
      </c>
      <c r="C43" s="566" t="s">
        <v>60</v>
      </c>
      <c r="D43" s="383" t="s">
        <v>1536</v>
      </c>
      <c r="E43" s="569">
        <v>200000</v>
      </c>
      <c r="F43" s="376" t="s">
        <v>838</v>
      </c>
      <c r="G43" s="569">
        <v>400000</v>
      </c>
      <c r="H43" s="569">
        <v>400000</v>
      </c>
      <c r="I43" s="569">
        <v>400000</v>
      </c>
      <c r="J43" s="408" t="s">
        <v>23</v>
      </c>
      <c r="K43" s="361" t="s">
        <v>91</v>
      </c>
      <c r="L43" s="325" t="s">
        <v>949</v>
      </c>
      <c r="M43" s="323" t="s">
        <v>1517</v>
      </c>
    </row>
    <row r="44" spans="1:13" x14ac:dyDescent="0.3">
      <c r="A44" s="309"/>
      <c r="B44" s="386" t="s">
        <v>930</v>
      </c>
      <c r="C44" s="566" t="s">
        <v>773</v>
      </c>
      <c r="D44" s="386" t="s">
        <v>1625</v>
      </c>
      <c r="E44" s="320" t="s">
        <v>133</v>
      </c>
      <c r="F44" s="349"/>
      <c r="G44" s="320" t="s">
        <v>133</v>
      </c>
      <c r="H44" s="320" t="s">
        <v>133</v>
      </c>
      <c r="I44" s="320" t="s">
        <v>133</v>
      </c>
      <c r="J44" s="333" t="s">
        <v>36</v>
      </c>
      <c r="K44" s="361" t="s">
        <v>92</v>
      </c>
      <c r="L44" s="325"/>
    </row>
    <row r="45" spans="1:13" x14ac:dyDescent="0.3">
      <c r="A45" s="330"/>
      <c r="B45" s="387"/>
      <c r="C45" s="568" t="s">
        <v>774</v>
      </c>
      <c r="D45" s="388" t="s">
        <v>1626</v>
      </c>
      <c r="E45" s="324"/>
      <c r="F45" s="379"/>
      <c r="G45" s="324"/>
      <c r="H45" s="379"/>
      <c r="I45" s="324"/>
      <c r="J45" s="389" t="s">
        <v>37</v>
      </c>
      <c r="K45" s="355" t="s">
        <v>94</v>
      </c>
      <c r="L45" s="326"/>
    </row>
    <row r="46" spans="1:13" x14ac:dyDescent="0.3">
      <c r="A46" s="335">
        <v>9</v>
      </c>
      <c r="B46" s="357" t="s">
        <v>26</v>
      </c>
      <c r="C46" s="357" t="s">
        <v>19</v>
      </c>
      <c r="D46" s="401" t="s">
        <v>48</v>
      </c>
      <c r="E46" s="321" t="s">
        <v>355</v>
      </c>
      <c r="F46" s="349" t="s">
        <v>355</v>
      </c>
      <c r="G46" s="384" t="s">
        <v>355</v>
      </c>
      <c r="H46" s="402">
        <v>6000000</v>
      </c>
      <c r="I46" s="403">
        <v>6000000</v>
      </c>
      <c r="J46" s="393" t="s">
        <v>23</v>
      </c>
      <c r="K46" s="354" t="s">
        <v>82</v>
      </c>
      <c r="L46" s="328" t="s">
        <v>949</v>
      </c>
    </row>
    <row r="47" spans="1:13" x14ac:dyDescent="0.3">
      <c r="A47" s="335"/>
      <c r="B47" s="392" t="s">
        <v>49</v>
      </c>
      <c r="C47" s="357" t="s">
        <v>20</v>
      </c>
      <c r="D47" s="392" t="s">
        <v>61</v>
      </c>
      <c r="E47" s="321"/>
      <c r="F47" s="349"/>
      <c r="G47" s="320"/>
      <c r="H47" s="404" t="s">
        <v>133</v>
      </c>
      <c r="I47" s="320" t="s">
        <v>133</v>
      </c>
      <c r="J47" s="393" t="s">
        <v>24</v>
      </c>
      <c r="K47" s="354" t="s">
        <v>83</v>
      </c>
      <c r="L47" s="328"/>
    </row>
    <row r="48" spans="1:13" x14ac:dyDescent="0.3">
      <c r="A48" s="336"/>
      <c r="B48" s="358" t="s">
        <v>62</v>
      </c>
      <c r="C48" s="358" t="s">
        <v>21</v>
      </c>
      <c r="D48" s="394" t="s">
        <v>22</v>
      </c>
      <c r="E48" s="324"/>
      <c r="F48" s="379"/>
      <c r="G48" s="324"/>
      <c r="H48" s="379"/>
      <c r="I48" s="324"/>
      <c r="J48" s="395" t="s">
        <v>25</v>
      </c>
      <c r="K48" s="355" t="s">
        <v>84</v>
      </c>
      <c r="L48" s="329"/>
    </row>
    <row r="49" spans="1:13" x14ac:dyDescent="0.3">
      <c r="A49" s="306">
        <v>10</v>
      </c>
      <c r="B49" s="314" t="s">
        <v>1243</v>
      </c>
      <c r="C49" s="314" t="s">
        <v>1252</v>
      </c>
      <c r="D49" s="316" t="s">
        <v>1835</v>
      </c>
      <c r="E49" s="480" t="s">
        <v>355</v>
      </c>
      <c r="F49" s="308">
        <v>975000</v>
      </c>
      <c r="G49" s="308" t="s">
        <v>1523</v>
      </c>
      <c r="H49" s="317" t="s">
        <v>355</v>
      </c>
      <c r="I49" s="317" t="s">
        <v>355</v>
      </c>
      <c r="J49" s="480" t="s">
        <v>23</v>
      </c>
      <c r="K49" s="511" t="s">
        <v>82</v>
      </c>
      <c r="L49" s="512" t="s">
        <v>949</v>
      </c>
      <c r="M49" s="323" t="s">
        <v>1547</v>
      </c>
    </row>
    <row r="50" spans="1:13" x14ac:dyDescent="0.3">
      <c r="A50" s="309"/>
      <c r="B50" s="318" t="s">
        <v>1515</v>
      </c>
      <c r="C50" s="513" t="s">
        <v>1255</v>
      </c>
      <c r="D50" s="322" t="s">
        <v>1548</v>
      </c>
      <c r="E50" s="514"/>
      <c r="F50" s="320" t="s">
        <v>133</v>
      </c>
      <c r="G50" s="320"/>
      <c r="H50" s="321"/>
      <c r="I50" s="321"/>
      <c r="J50" s="385" t="s">
        <v>24</v>
      </c>
      <c r="K50" s="354" t="s">
        <v>83</v>
      </c>
      <c r="L50" s="325"/>
    </row>
    <row r="51" spans="1:13" x14ac:dyDescent="0.3">
      <c r="A51" s="309"/>
      <c r="B51" s="513" t="s">
        <v>418</v>
      </c>
      <c r="C51" s="310" t="s">
        <v>1404</v>
      </c>
      <c r="D51" s="322" t="s">
        <v>1420</v>
      </c>
      <c r="E51" s="318"/>
      <c r="F51" s="385"/>
      <c r="G51" s="385"/>
      <c r="H51" s="321"/>
      <c r="I51" s="321"/>
      <c r="J51" s="385" t="s">
        <v>25</v>
      </c>
      <c r="K51" s="354" t="s">
        <v>84</v>
      </c>
      <c r="L51" s="325"/>
    </row>
    <row r="52" spans="1:13" x14ac:dyDescent="0.3">
      <c r="A52" s="309"/>
      <c r="B52" s="362"/>
      <c r="C52" s="312" t="s">
        <v>1260</v>
      </c>
      <c r="D52" s="515" t="s">
        <v>1421</v>
      </c>
      <c r="E52" s="324"/>
      <c r="F52" s="324"/>
      <c r="G52" s="324"/>
      <c r="H52" s="324"/>
      <c r="I52" s="324"/>
      <c r="J52" s="385"/>
      <c r="K52" s="355"/>
      <c r="L52" s="325"/>
    </row>
    <row r="53" spans="1:13" x14ac:dyDescent="0.3">
      <c r="A53" s="306">
        <v>11</v>
      </c>
      <c r="B53" s="511" t="s">
        <v>1808</v>
      </c>
      <c r="C53" s="314" t="s">
        <v>19</v>
      </c>
      <c r="D53" s="316" t="s">
        <v>1835</v>
      </c>
      <c r="E53" s="321" t="s">
        <v>355</v>
      </c>
      <c r="F53" s="403">
        <v>1000000</v>
      </c>
      <c r="G53" s="384" t="s">
        <v>355</v>
      </c>
      <c r="H53" s="349" t="s">
        <v>355</v>
      </c>
      <c r="I53" s="321" t="s">
        <v>355</v>
      </c>
      <c r="J53" s="480" t="s">
        <v>23</v>
      </c>
      <c r="K53" s="354" t="s">
        <v>82</v>
      </c>
      <c r="L53" s="512" t="s">
        <v>949</v>
      </c>
    </row>
    <row r="54" spans="1:13" x14ac:dyDescent="0.3">
      <c r="A54" s="309"/>
      <c r="B54" s="354" t="s">
        <v>1807</v>
      </c>
      <c r="C54" s="513" t="s">
        <v>20</v>
      </c>
      <c r="D54" s="386" t="s">
        <v>47</v>
      </c>
      <c r="E54" s="321"/>
      <c r="F54" s="320" t="s">
        <v>133</v>
      </c>
      <c r="G54" s="320"/>
      <c r="H54" s="349"/>
      <c r="I54" s="321"/>
      <c r="J54" s="385" t="s">
        <v>24</v>
      </c>
      <c r="K54" s="354" t="s">
        <v>83</v>
      </c>
      <c r="L54" s="325"/>
    </row>
    <row r="55" spans="1:13" x14ac:dyDescent="0.3">
      <c r="A55" s="309"/>
      <c r="B55" s="354" t="s">
        <v>874</v>
      </c>
      <c r="C55" s="513" t="s">
        <v>21</v>
      </c>
      <c r="D55" s="386" t="s">
        <v>1347</v>
      </c>
      <c r="E55" s="321"/>
      <c r="F55" s="320"/>
      <c r="G55" s="320"/>
      <c r="H55" s="349"/>
      <c r="I55" s="321"/>
      <c r="J55" s="385" t="s">
        <v>25</v>
      </c>
      <c r="K55" s="354" t="s">
        <v>84</v>
      </c>
      <c r="L55" s="325"/>
    </row>
    <row r="56" spans="1:13" x14ac:dyDescent="0.3">
      <c r="A56" s="330"/>
      <c r="B56" s="355"/>
      <c r="C56" s="362"/>
      <c r="D56" s="387" t="s">
        <v>1296</v>
      </c>
      <c r="E56" s="324"/>
      <c r="F56" s="324"/>
      <c r="G56" s="324"/>
      <c r="H56" s="379"/>
      <c r="I56" s="324"/>
      <c r="J56" s="389"/>
      <c r="K56" s="355"/>
      <c r="L56" s="326"/>
    </row>
    <row r="57" spans="1:13" x14ac:dyDescent="0.3">
      <c r="A57" s="309">
        <v>12</v>
      </c>
      <c r="B57" s="314" t="s">
        <v>59</v>
      </c>
      <c r="C57" s="314" t="s">
        <v>1524</v>
      </c>
      <c r="D57" s="316" t="s">
        <v>1525</v>
      </c>
      <c r="E57" s="308" t="s">
        <v>355</v>
      </c>
      <c r="F57" s="308">
        <v>4000000</v>
      </c>
      <c r="G57" s="308">
        <v>4000000</v>
      </c>
      <c r="H57" s="308">
        <v>4000000</v>
      </c>
      <c r="I57" s="308">
        <v>4000000</v>
      </c>
      <c r="J57" s="408" t="s">
        <v>23</v>
      </c>
      <c r="K57" s="361" t="s">
        <v>91</v>
      </c>
      <c r="L57" s="325" t="s">
        <v>949</v>
      </c>
      <c r="M57" s="323" t="s">
        <v>1547</v>
      </c>
    </row>
    <row r="58" spans="1:13" x14ac:dyDescent="0.3">
      <c r="A58" s="309"/>
      <c r="B58" s="318" t="s">
        <v>1526</v>
      </c>
      <c r="C58" s="513" t="s">
        <v>1527</v>
      </c>
      <c r="D58" s="318"/>
      <c r="E58" s="320"/>
      <c r="F58" s="320" t="s">
        <v>133</v>
      </c>
      <c r="G58" s="320" t="s">
        <v>133</v>
      </c>
      <c r="H58" s="320" t="s">
        <v>133</v>
      </c>
      <c r="I58" s="320" t="s">
        <v>133</v>
      </c>
      <c r="J58" s="333" t="s">
        <v>36</v>
      </c>
      <c r="K58" s="361" t="s">
        <v>92</v>
      </c>
      <c r="L58" s="325"/>
    </row>
    <row r="59" spans="1:13" x14ac:dyDescent="0.3">
      <c r="A59" s="330"/>
      <c r="B59" s="318" t="s">
        <v>66</v>
      </c>
      <c r="C59" s="310" t="s">
        <v>1528</v>
      </c>
      <c r="D59" s="322"/>
      <c r="E59" s="321"/>
      <c r="F59" s="321"/>
      <c r="G59" s="321"/>
      <c r="H59" s="321"/>
      <c r="I59" s="321"/>
      <c r="J59" s="389" t="s">
        <v>37</v>
      </c>
      <c r="K59" s="355"/>
      <c r="L59" s="326"/>
    </row>
    <row r="60" spans="1:13" ht="18" x14ac:dyDescent="0.35">
      <c r="A60" s="341"/>
      <c r="B60" s="446"/>
      <c r="C60" s="364"/>
      <c r="D60" s="447"/>
      <c r="E60" s="713">
        <f>SUM(E43:E59)</f>
        <v>200000</v>
      </c>
      <c r="F60" s="713">
        <f>SUM(F43:F59)</f>
        <v>5975000</v>
      </c>
      <c r="G60" s="713">
        <f>SUM(G43:G59)</f>
        <v>4400000</v>
      </c>
      <c r="H60" s="713">
        <f>SUM(H43:H59)</f>
        <v>10400000</v>
      </c>
      <c r="I60" s="713">
        <f>SUM(I43:I59)</f>
        <v>10400000</v>
      </c>
      <c r="J60" s="495">
        <f>SUM(E60:I60)</f>
        <v>31375000</v>
      </c>
      <c r="K60" s="498"/>
      <c r="L60" s="625">
        <v>71</v>
      </c>
    </row>
    <row r="61" spans="1:13" x14ac:dyDescent="0.3">
      <c r="A61" s="342"/>
      <c r="B61" s="441"/>
      <c r="C61" s="365"/>
      <c r="D61" s="441"/>
      <c r="E61" s="349"/>
      <c r="F61" s="349"/>
      <c r="G61" s="414"/>
      <c r="H61" s="349"/>
      <c r="I61" s="349"/>
      <c r="J61" s="443"/>
      <c r="K61" s="405"/>
    </row>
    <row r="62" spans="1:13" x14ac:dyDescent="0.3">
      <c r="A62" s="335">
        <v>13</v>
      </c>
      <c r="B62" s="392" t="s">
        <v>1243</v>
      </c>
      <c r="C62" s="319" t="s">
        <v>19</v>
      </c>
      <c r="D62" s="322" t="s">
        <v>1836</v>
      </c>
      <c r="E62" s="321" t="s">
        <v>355</v>
      </c>
      <c r="F62" s="349" t="s">
        <v>355</v>
      </c>
      <c r="G62" s="384">
        <v>4593000</v>
      </c>
      <c r="H62" s="384">
        <v>4593000</v>
      </c>
      <c r="I62" s="384">
        <v>4593000</v>
      </c>
      <c r="J62" s="393" t="s">
        <v>23</v>
      </c>
      <c r="K62" s="354" t="s">
        <v>82</v>
      </c>
      <c r="L62" s="328" t="s">
        <v>949</v>
      </c>
    </row>
    <row r="63" spans="1:13" x14ac:dyDescent="0.3">
      <c r="A63" s="335"/>
      <c r="B63" s="392" t="s">
        <v>2095</v>
      </c>
      <c r="C63" s="319" t="s">
        <v>20</v>
      </c>
      <c r="D63" s="322" t="s">
        <v>1763</v>
      </c>
      <c r="E63" s="321"/>
      <c r="F63" s="349"/>
      <c r="G63" s="320" t="s">
        <v>133</v>
      </c>
      <c r="H63" s="320" t="s">
        <v>133</v>
      </c>
      <c r="I63" s="320" t="s">
        <v>133</v>
      </c>
      <c r="J63" s="393" t="s">
        <v>24</v>
      </c>
      <c r="K63" s="354" t="s">
        <v>83</v>
      </c>
      <c r="L63" s="328"/>
    </row>
    <row r="64" spans="1:13" x14ac:dyDescent="0.3">
      <c r="A64" s="335"/>
      <c r="B64" s="392" t="s">
        <v>66</v>
      </c>
      <c r="C64" s="319" t="s">
        <v>21</v>
      </c>
      <c r="D64" s="322" t="s">
        <v>1054</v>
      </c>
      <c r="E64" s="321"/>
      <c r="F64" s="349"/>
      <c r="G64" s="320"/>
      <c r="H64" s="349"/>
      <c r="I64" s="321"/>
      <c r="J64" s="393" t="s">
        <v>25</v>
      </c>
      <c r="K64" s="354" t="s">
        <v>84</v>
      </c>
      <c r="L64" s="328"/>
    </row>
    <row r="65" spans="1:13" x14ac:dyDescent="0.3">
      <c r="A65" s="336"/>
      <c r="B65" s="394"/>
      <c r="C65" s="360"/>
      <c r="D65" s="515" t="s">
        <v>442</v>
      </c>
      <c r="E65" s="324"/>
      <c r="F65" s="379"/>
      <c r="G65" s="324"/>
      <c r="H65" s="379"/>
      <c r="I65" s="324"/>
      <c r="J65" s="395"/>
      <c r="K65" s="355"/>
      <c r="L65" s="329"/>
    </row>
    <row r="66" spans="1:13" x14ac:dyDescent="0.3">
      <c r="A66" s="309">
        <v>14</v>
      </c>
      <c r="B66" s="361" t="s">
        <v>70</v>
      </c>
      <c r="C66" s="361" t="s">
        <v>31</v>
      </c>
      <c r="D66" s="407" t="s">
        <v>79</v>
      </c>
      <c r="E66" s="317" t="s">
        <v>355</v>
      </c>
      <c r="F66" s="406">
        <v>1200000</v>
      </c>
      <c r="G66" s="317" t="s">
        <v>355</v>
      </c>
      <c r="H66" s="376" t="s">
        <v>355</v>
      </c>
      <c r="I66" s="317" t="s">
        <v>355</v>
      </c>
      <c r="J66" s="408" t="s">
        <v>23</v>
      </c>
      <c r="K66" s="361" t="s">
        <v>91</v>
      </c>
      <c r="L66" s="325" t="s">
        <v>949</v>
      </c>
    </row>
    <row r="67" spans="1:13" x14ac:dyDescent="0.3">
      <c r="A67" s="309"/>
      <c r="B67" s="361" t="s">
        <v>71</v>
      </c>
      <c r="C67" s="361" t="s">
        <v>32</v>
      </c>
      <c r="D67" s="407" t="s">
        <v>80</v>
      </c>
      <c r="E67" s="321"/>
      <c r="F67" s="320" t="s">
        <v>133</v>
      </c>
      <c r="G67" s="321"/>
      <c r="H67" s="349"/>
      <c r="I67" s="321"/>
      <c r="J67" s="333" t="s">
        <v>36</v>
      </c>
      <c r="K67" s="361" t="s">
        <v>92</v>
      </c>
      <c r="L67" s="333"/>
    </row>
    <row r="68" spans="1:13" x14ac:dyDescent="0.3">
      <c r="A68" s="330"/>
      <c r="B68" s="362" t="s">
        <v>69</v>
      </c>
      <c r="C68" s="362"/>
      <c r="D68" s="409" t="s">
        <v>81</v>
      </c>
      <c r="E68" s="324"/>
      <c r="F68" s="379"/>
      <c r="G68" s="324"/>
      <c r="H68" s="379"/>
      <c r="I68" s="324"/>
      <c r="J68" s="389" t="s">
        <v>37</v>
      </c>
      <c r="K68" s="362"/>
      <c r="L68" s="330"/>
    </row>
    <row r="69" spans="1:13" x14ac:dyDescent="0.3">
      <c r="A69" s="317">
        <v>15</v>
      </c>
      <c r="B69" s="307" t="s">
        <v>1619</v>
      </c>
      <c r="C69" s="307" t="s">
        <v>150</v>
      </c>
      <c r="D69" s="478" t="s">
        <v>148</v>
      </c>
      <c r="E69" s="410">
        <v>300000</v>
      </c>
      <c r="F69" s="410">
        <v>300000</v>
      </c>
      <c r="G69" s="410">
        <v>300000</v>
      </c>
      <c r="H69" s="411">
        <v>300000</v>
      </c>
      <c r="I69" s="410">
        <v>300000</v>
      </c>
      <c r="J69" s="412" t="s">
        <v>154</v>
      </c>
      <c r="K69" s="413" t="s">
        <v>871</v>
      </c>
      <c r="L69" s="334" t="s">
        <v>1627</v>
      </c>
    </row>
    <row r="70" spans="1:13" x14ac:dyDescent="0.3">
      <c r="A70" s="321"/>
      <c r="B70" s="311" t="s">
        <v>2017</v>
      </c>
      <c r="C70" s="311" t="s">
        <v>151</v>
      </c>
      <c r="D70" s="321"/>
      <c r="E70" s="320" t="s">
        <v>133</v>
      </c>
      <c r="F70" s="320" t="s">
        <v>133</v>
      </c>
      <c r="G70" s="320" t="s">
        <v>133</v>
      </c>
      <c r="H70" s="414" t="s">
        <v>133</v>
      </c>
      <c r="I70" s="320" t="s">
        <v>133</v>
      </c>
      <c r="J70" s="333"/>
      <c r="K70" s="361" t="s">
        <v>872</v>
      </c>
      <c r="L70" s="333" t="s">
        <v>1628</v>
      </c>
    </row>
    <row r="71" spans="1:13" x14ac:dyDescent="0.3">
      <c r="A71" s="321"/>
      <c r="B71" s="311" t="s">
        <v>149</v>
      </c>
      <c r="C71" s="311" t="s">
        <v>152</v>
      </c>
      <c r="D71" s="321"/>
      <c r="E71" s="321"/>
      <c r="F71" s="321"/>
      <c r="G71" s="333"/>
      <c r="H71" s="415"/>
      <c r="I71" s="333"/>
      <c r="J71" s="333"/>
      <c r="K71" s="361" t="s">
        <v>873</v>
      </c>
      <c r="L71" s="333"/>
    </row>
    <row r="72" spans="1:13" x14ac:dyDescent="0.3">
      <c r="A72" s="324"/>
      <c r="B72" s="416"/>
      <c r="C72" s="363" t="s">
        <v>153</v>
      </c>
      <c r="D72" s="324"/>
      <c r="E72" s="324"/>
      <c r="F72" s="324"/>
      <c r="G72" s="417"/>
      <c r="H72" s="379"/>
      <c r="I72" s="324"/>
      <c r="J72" s="324"/>
      <c r="K72" s="363" t="s">
        <v>157</v>
      </c>
      <c r="L72" s="324"/>
    </row>
    <row r="73" spans="1:13" x14ac:dyDescent="0.3">
      <c r="A73" s="309">
        <v>16</v>
      </c>
      <c r="B73" s="354" t="s">
        <v>761</v>
      </c>
      <c r="C73" s="354" t="s">
        <v>370</v>
      </c>
      <c r="D73" s="316" t="s">
        <v>1381</v>
      </c>
      <c r="E73" s="516">
        <v>360000</v>
      </c>
      <c r="F73" s="349" t="s">
        <v>355</v>
      </c>
      <c r="G73" s="321" t="s">
        <v>355</v>
      </c>
      <c r="H73" s="349" t="s">
        <v>355</v>
      </c>
      <c r="I73" s="321" t="s">
        <v>355</v>
      </c>
      <c r="J73" s="480" t="s">
        <v>376</v>
      </c>
      <c r="K73" s="354" t="s">
        <v>82</v>
      </c>
      <c r="L73" s="325" t="s">
        <v>949</v>
      </c>
      <c r="M73" s="323" t="s">
        <v>1380</v>
      </c>
    </row>
    <row r="74" spans="1:13" x14ac:dyDescent="0.3">
      <c r="A74" s="309"/>
      <c r="B74" s="354" t="s">
        <v>762</v>
      </c>
      <c r="C74" s="354" t="s">
        <v>372</v>
      </c>
      <c r="D74" s="318" t="s">
        <v>1287</v>
      </c>
      <c r="E74" s="516" t="s">
        <v>133</v>
      </c>
      <c r="F74" s="325"/>
      <c r="G74" s="325"/>
      <c r="H74" s="349"/>
      <c r="I74" s="321"/>
      <c r="J74" s="385" t="s">
        <v>377</v>
      </c>
      <c r="K74" s="354" t="s">
        <v>83</v>
      </c>
      <c r="L74" s="325"/>
    </row>
    <row r="75" spans="1:13" x14ac:dyDescent="0.3">
      <c r="A75" s="309"/>
      <c r="B75" s="354" t="s">
        <v>371</v>
      </c>
      <c r="C75" s="354"/>
      <c r="D75" s="322" t="s">
        <v>1382</v>
      </c>
      <c r="E75" s="516"/>
      <c r="F75" s="325"/>
      <c r="G75" s="325"/>
      <c r="H75" s="349"/>
      <c r="I75" s="321"/>
      <c r="J75" s="385"/>
      <c r="K75" s="354" t="s">
        <v>836</v>
      </c>
      <c r="L75" s="325"/>
    </row>
    <row r="76" spans="1:13" x14ac:dyDescent="0.3">
      <c r="A76" s="309"/>
      <c r="B76" s="354"/>
      <c r="C76" s="354"/>
      <c r="D76" s="322" t="s">
        <v>1346</v>
      </c>
      <c r="E76" s="516"/>
      <c r="F76" s="325"/>
      <c r="G76" s="325"/>
      <c r="H76" s="349"/>
      <c r="I76" s="321"/>
      <c r="J76" s="385"/>
      <c r="K76" s="354"/>
      <c r="L76" s="325"/>
    </row>
    <row r="77" spans="1:13" x14ac:dyDescent="0.3">
      <c r="A77" s="309"/>
      <c r="B77" s="354"/>
      <c r="C77" s="354"/>
      <c r="D77" s="322" t="s">
        <v>1363</v>
      </c>
      <c r="E77" s="516"/>
      <c r="F77" s="325"/>
      <c r="G77" s="325"/>
      <c r="H77" s="349"/>
      <c r="I77" s="321"/>
      <c r="J77" s="385"/>
      <c r="K77" s="354"/>
      <c r="L77" s="325"/>
    </row>
    <row r="78" spans="1:13" x14ac:dyDescent="0.3">
      <c r="A78" s="330"/>
      <c r="B78" s="387"/>
      <c r="C78" s="355"/>
      <c r="D78" s="515" t="s">
        <v>9</v>
      </c>
      <c r="E78" s="326"/>
      <c r="F78" s="519"/>
      <c r="G78" s="519"/>
      <c r="H78" s="379"/>
      <c r="I78" s="324"/>
      <c r="J78" s="389"/>
      <c r="K78" s="355"/>
      <c r="L78" s="326"/>
    </row>
    <row r="79" spans="1:13" x14ac:dyDescent="0.3">
      <c r="A79" s="335">
        <v>17</v>
      </c>
      <c r="B79" s="357" t="s">
        <v>373</v>
      </c>
      <c r="C79" s="357" t="s">
        <v>370</v>
      </c>
      <c r="D79" s="401" t="s">
        <v>1837</v>
      </c>
      <c r="E79" s="418">
        <v>84000</v>
      </c>
      <c r="F79" s="349" t="s">
        <v>355</v>
      </c>
      <c r="G79" s="321" t="s">
        <v>355</v>
      </c>
      <c r="H79" s="349" t="s">
        <v>355</v>
      </c>
      <c r="I79" s="321" t="s">
        <v>355</v>
      </c>
      <c r="J79" s="393" t="s">
        <v>376</v>
      </c>
      <c r="K79" s="357" t="s">
        <v>82</v>
      </c>
      <c r="L79" s="328" t="s">
        <v>949</v>
      </c>
    </row>
    <row r="80" spans="1:13" x14ac:dyDescent="0.3">
      <c r="A80" s="335"/>
      <c r="B80" s="357" t="s">
        <v>374</v>
      </c>
      <c r="C80" s="357" t="s">
        <v>372</v>
      </c>
      <c r="D80" s="401" t="s">
        <v>1838</v>
      </c>
      <c r="E80" s="418" t="s">
        <v>133</v>
      </c>
      <c r="F80" s="419"/>
      <c r="G80" s="419"/>
      <c r="H80" s="349"/>
      <c r="I80" s="321"/>
      <c r="J80" s="393" t="s">
        <v>377</v>
      </c>
      <c r="K80" s="357" t="s">
        <v>83</v>
      </c>
      <c r="L80" s="328"/>
    </row>
    <row r="81" spans="1:12" x14ac:dyDescent="0.3">
      <c r="A81" s="336"/>
      <c r="B81" s="394" t="s">
        <v>371</v>
      </c>
      <c r="C81" s="358"/>
      <c r="D81" s="420" t="s">
        <v>1839</v>
      </c>
      <c r="E81" s="329"/>
      <c r="F81" s="421"/>
      <c r="G81" s="421"/>
      <c r="H81" s="379"/>
      <c r="I81" s="324"/>
      <c r="J81" s="395"/>
      <c r="K81" s="358" t="s">
        <v>836</v>
      </c>
      <c r="L81" s="329"/>
    </row>
    <row r="82" spans="1:12" x14ac:dyDescent="0.3">
      <c r="A82" s="335">
        <v>18</v>
      </c>
      <c r="B82" s="319" t="s">
        <v>761</v>
      </c>
      <c r="C82" s="319" t="s">
        <v>370</v>
      </c>
      <c r="D82" s="422" t="s">
        <v>1840</v>
      </c>
      <c r="E82" s="335" t="s">
        <v>355</v>
      </c>
      <c r="F82" s="335" t="s">
        <v>355</v>
      </c>
      <c r="G82" s="423">
        <v>7000000</v>
      </c>
      <c r="H82" s="349" t="s">
        <v>355</v>
      </c>
      <c r="I82" s="321" t="s">
        <v>355</v>
      </c>
      <c r="J82" s="393" t="s">
        <v>376</v>
      </c>
      <c r="K82" s="319" t="s">
        <v>82</v>
      </c>
      <c r="L82" s="335" t="s">
        <v>949</v>
      </c>
    </row>
    <row r="83" spans="1:12" x14ac:dyDescent="0.3">
      <c r="A83" s="335"/>
      <c r="B83" s="422" t="s">
        <v>763</v>
      </c>
      <c r="C83" s="319" t="s">
        <v>372</v>
      </c>
      <c r="D83" s="422" t="s">
        <v>782</v>
      </c>
      <c r="E83" s="393"/>
      <c r="F83" s="393"/>
      <c r="G83" s="424" t="s">
        <v>133</v>
      </c>
      <c r="H83" s="349"/>
      <c r="I83" s="321"/>
      <c r="J83" s="393" t="s">
        <v>377</v>
      </c>
      <c r="K83" s="319" t="s">
        <v>83</v>
      </c>
      <c r="L83" s="335"/>
    </row>
    <row r="84" spans="1:12" x14ac:dyDescent="0.3">
      <c r="A84" s="335"/>
      <c r="B84" s="319"/>
      <c r="C84" s="319"/>
      <c r="D84" s="422" t="s">
        <v>1841</v>
      </c>
      <c r="E84" s="422"/>
      <c r="F84" s="393"/>
      <c r="G84" s="393"/>
      <c r="H84" s="349"/>
      <c r="I84" s="321"/>
      <c r="J84" s="393"/>
      <c r="K84" s="319" t="s">
        <v>836</v>
      </c>
      <c r="L84" s="335"/>
    </row>
    <row r="85" spans="1:12" x14ac:dyDescent="0.3">
      <c r="A85" s="335"/>
      <c r="B85" s="319"/>
      <c r="C85" s="319"/>
      <c r="D85" s="422" t="s">
        <v>381</v>
      </c>
      <c r="E85" s="422"/>
      <c r="F85" s="393"/>
      <c r="G85" s="393"/>
      <c r="H85" s="349"/>
      <c r="I85" s="321"/>
      <c r="J85" s="393"/>
      <c r="K85" s="319"/>
      <c r="L85" s="335"/>
    </row>
    <row r="86" spans="1:12" x14ac:dyDescent="0.3">
      <c r="A86" s="335"/>
      <c r="B86" s="319"/>
      <c r="C86" s="319"/>
      <c r="D86" s="422" t="s">
        <v>1843</v>
      </c>
      <c r="E86" s="422"/>
      <c r="F86" s="393"/>
      <c r="G86" s="393"/>
      <c r="H86" s="349"/>
      <c r="I86" s="321"/>
      <c r="J86" s="393"/>
      <c r="K86" s="319"/>
      <c r="L86" s="335"/>
    </row>
    <row r="87" spans="1:12" x14ac:dyDescent="0.3">
      <c r="A87" s="335"/>
      <c r="B87" s="319"/>
      <c r="C87" s="319"/>
      <c r="D87" s="422" t="s">
        <v>1842</v>
      </c>
      <c r="E87" s="422"/>
      <c r="F87" s="393"/>
      <c r="G87" s="393"/>
      <c r="H87" s="349"/>
      <c r="I87" s="321"/>
      <c r="J87" s="393"/>
      <c r="K87" s="319"/>
      <c r="L87" s="335"/>
    </row>
    <row r="88" spans="1:12" x14ac:dyDescent="0.3">
      <c r="A88" s="335"/>
      <c r="B88" s="319"/>
      <c r="C88" s="319"/>
      <c r="D88" s="422" t="s">
        <v>783</v>
      </c>
      <c r="E88" s="422"/>
      <c r="F88" s="393"/>
      <c r="G88" s="393"/>
      <c r="H88" s="349"/>
      <c r="I88" s="321"/>
      <c r="J88" s="393"/>
      <c r="K88" s="319"/>
      <c r="L88" s="335"/>
    </row>
    <row r="89" spans="1:12" x14ac:dyDescent="0.3">
      <c r="A89" s="335"/>
      <c r="B89" s="319"/>
      <c r="C89" s="319"/>
      <c r="D89" s="422" t="s">
        <v>1347</v>
      </c>
      <c r="E89" s="422"/>
      <c r="F89" s="393"/>
      <c r="G89" s="393"/>
      <c r="H89" s="349"/>
      <c r="I89" s="321"/>
      <c r="J89" s="393"/>
      <c r="K89" s="319"/>
      <c r="L89" s="335"/>
    </row>
    <row r="90" spans="1:12" x14ac:dyDescent="0.3">
      <c r="A90" s="336"/>
      <c r="B90" s="360"/>
      <c r="C90" s="360"/>
      <c r="D90" s="425" t="s">
        <v>1296</v>
      </c>
      <c r="E90" s="425"/>
      <c r="F90" s="395"/>
      <c r="G90" s="395"/>
      <c r="H90" s="379"/>
      <c r="I90" s="324"/>
      <c r="J90" s="395"/>
      <c r="K90" s="360"/>
      <c r="L90" s="336"/>
    </row>
    <row r="91" spans="1:12" x14ac:dyDescent="0.3">
      <c r="A91" s="342"/>
      <c r="B91" s="365"/>
      <c r="C91" s="365"/>
      <c r="D91" s="441"/>
      <c r="E91" s="714">
        <f>SUM(E69:E90)</f>
        <v>744000</v>
      </c>
      <c r="F91" s="714">
        <f>SUM(F69:F90)</f>
        <v>300000</v>
      </c>
      <c r="G91" s="714">
        <f>SUM(G69:G90)</f>
        <v>7300000</v>
      </c>
      <c r="H91" s="714">
        <f>SUM(H69:H90)</f>
        <v>300000</v>
      </c>
      <c r="I91" s="714">
        <f>SUM(I69:I90)</f>
        <v>300000</v>
      </c>
      <c r="J91" s="397">
        <f>SUM(E91:I91)</f>
        <v>8944000</v>
      </c>
      <c r="K91" s="365"/>
      <c r="L91" s="342"/>
    </row>
    <row r="92" spans="1:12" ht="18" x14ac:dyDescent="0.35">
      <c r="A92" s="342"/>
      <c r="B92" s="365"/>
      <c r="C92" s="365"/>
      <c r="D92" s="441"/>
      <c r="E92" s="441"/>
      <c r="F92" s="443"/>
      <c r="G92" s="443"/>
      <c r="H92" s="349"/>
      <c r="I92" s="349"/>
      <c r="J92" s="443"/>
      <c r="K92" s="365"/>
      <c r="L92" s="625">
        <v>72</v>
      </c>
    </row>
    <row r="93" spans="1:12" x14ac:dyDescent="0.3">
      <c r="A93" s="337">
        <v>19</v>
      </c>
      <c r="B93" s="315" t="s">
        <v>373</v>
      </c>
      <c r="C93" s="315" t="s">
        <v>370</v>
      </c>
      <c r="D93" s="426" t="s">
        <v>918</v>
      </c>
      <c r="E93" s="391">
        <v>800000</v>
      </c>
      <c r="F93" s="391" t="s">
        <v>355</v>
      </c>
      <c r="G93" s="391" t="s">
        <v>355</v>
      </c>
      <c r="H93" s="375" t="s">
        <v>355</v>
      </c>
      <c r="I93" s="317" t="s">
        <v>355</v>
      </c>
      <c r="J93" s="391" t="s">
        <v>376</v>
      </c>
      <c r="K93" s="315" t="s">
        <v>82</v>
      </c>
      <c r="L93" s="337" t="s">
        <v>949</v>
      </c>
    </row>
    <row r="94" spans="1:12" x14ac:dyDescent="0.3">
      <c r="A94" s="335"/>
      <c r="B94" s="422" t="s">
        <v>378</v>
      </c>
      <c r="C94" s="319" t="s">
        <v>372</v>
      </c>
      <c r="D94" s="427" t="s">
        <v>379</v>
      </c>
      <c r="E94" s="393" t="s">
        <v>133</v>
      </c>
      <c r="F94" s="393"/>
      <c r="G94" s="393"/>
      <c r="H94" s="349"/>
      <c r="I94" s="321"/>
      <c r="J94" s="393" t="s">
        <v>377</v>
      </c>
      <c r="K94" s="319" t="s">
        <v>83</v>
      </c>
      <c r="L94" s="335"/>
    </row>
    <row r="95" spans="1:12" x14ac:dyDescent="0.3">
      <c r="A95" s="335"/>
      <c r="B95" s="319" t="s">
        <v>380</v>
      </c>
      <c r="C95" s="319"/>
      <c r="D95" s="422" t="s">
        <v>784</v>
      </c>
      <c r="E95" s="422"/>
      <c r="F95" s="393"/>
      <c r="G95" s="393"/>
      <c r="H95" s="349"/>
      <c r="I95" s="321"/>
      <c r="J95" s="393"/>
      <c r="K95" s="319" t="s">
        <v>836</v>
      </c>
      <c r="L95" s="335"/>
    </row>
    <row r="96" spans="1:12" x14ac:dyDescent="0.3">
      <c r="A96" s="335"/>
      <c r="B96" s="319"/>
      <c r="C96" s="319"/>
      <c r="D96" s="422" t="s">
        <v>785</v>
      </c>
      <c r="E96" s="422"/>
      <c r="F96" s="393"/>
      <c r="G96" s="393"/>
      <c r="H96" s="349"/>
      <c r="I96" s="321"/>
      <c r="J96" s="393"/>
      <c r="K96" s="319"/>
      <c r="L96" s="335"/>
    </row>
    <row r="97" spans="1:13" x14ac:dyDescent="0.3">
      <c r="A97" s="335"/>
      <c r="B97" s="319"/>
      <c r="C97" s="319"/>
      <c r="D97" s="422" t="s">
        <v>786</v>
      </c>
      <c r="E97" s="422"/>
      <c r="F97" s="393"/>
      <c r="G97" s="393"/>
      <c r="H97" s="349"/>
      <c r="I97" s="321"/>
      <c r="J97" s="393"/>
      <c r="K97" s="319"/>
      <c r="L97" s="335"/>
    </row>
    <row r="98" spans="1:13" x14ac:dyDescent="0.3">
      <c r="A98" s="336"/>
      <c r="B98" s="360"/>
      <c r="C98" s="360"/>
      <c r="D98" s="425" t="s">
        <v>917</v>
      </c>
      <c r="E98" s="425"/>
      <c r="F98" s="395"/>
      <c r="G98" s="395"/>
      <c r="H98" s="379"/>
      <c r="I98" s="324"/>
      <c r="J98" s="395"/>
      <c r="K98" s="360"/>
      <c r="L98" s="336"/>
    </row>
    <row r="99" spans="1:13" x14ac:dyDescent="0.3">
      <c r="A99" s="335">
        <v>20</v>
      </c>
      <c r="B99" s="357" t="s">
        <v>761</v>
      </c>
      <c r="C99" s="357" t="s">
        <v>370</v>
      </c>
      <c r="D99" s="401" t="s">
        <v>790</v>
      </c>
      <c r="E99" s="418">
        <v>600000</v>
      </c>
      <c r="F99" s="419" t="s">
        <v>355</v>
      </c>
      <c r="G99" s="419" t="s">
        <v>355</v>
      </c>
      <c r="H99" s="349" t="s">
        <v>355</v>
      </c>
      <c r="I99" s="321" t="s">
        <v>355</v>
      </c>
      <c r="J99" s="393" t="s">
        <v>376</v>
      </c>
      <c r="K99" s="357" t="s">
        <v>787</v>
      </c>
      <c r="L99" s="328" t="s">
        <v>949</v>
      </c>
      <c r="M99" s="323" t="s">
        <v>1620</v>
      </c>
    </row>
    <row r="100" spans="1:13" x14ac:dyDescent="0.3">
      <c r="A100" s="335"/>
      <c r="B100" s="357" t="s">
        <v>875</v>
      </c>
      <c r="C100" s="357" t="s">
        <v>372</v>
      </c>
      <c r="D100" s="401" t="s">
        <v>791</v>
      </c>
      <c r="E100" s="418" t="s">
        <v>133</v>
      </c>
      <c r="F100" s="418"/>
      <c r="G100" s="419"/>
      <c r="H100" s="349"/>
      <c r="I100" s="321"/>
      <c r="J100" s="393" t="s">
        <v>377</v>
      </c>
      <c r="K100" s="357" t="s">
        <v>788</v>
      </c>
      <c r="L100" s="328"/>
    </row>
    <row r="101" spans="1:13" x14ac:dyDescent="0.3">
      <c r="A101" s="336"/>
      <c r="B101" s="394" t="s">
        <v>876</v>
      </c>
      <c r="C101" s="358"/>
      <c r="D101" s="420" t="s">
        <v>381</v>
      </c>
      <c r="E101" s="421"/>
      <c r="F101" s="421"/>
      <c r="G101" s="421"/>
      <c r="H101" s="379"/>
      <c r="I101" s="324"/>
      <c r="J101" s="395"/>
      <c r="K101" s="358" t="s">
        <v>789</v>
      </c>
      <c r="L101" s="329"/>
    </row>
    <row r="102" spans="1:13" x14ac:dyDescent="0.3">
      <c r="A102" s="335">
        <v>21</v>
      </c>
      <c r="B102" s="357" t="s">
        <v>761</v>
      </c>
      <c r="C102" s="319" t="s">
        <v>370</v>
      </c>
      <c r="D102" s="422" t="s">
        <v>1844</v>
      </c>
      <c r="E102" s="335" t="s">
        <v>355</v>
      </c>
      <c r="F102" s="393" t="s">
        <v>355</v>
      </c>
      <c r="G102" s="418">
        <v>1500000</v>
      </c>
      <c r="H102" s="349" t="s">
        <v>355</v>
      </c>
      <c r="I102" s="321" t="s">
        <v>355</v>
      </c>
      <c r="J102" s="393" t="s">
        <v>376</v>
      </c>
      <c r="K102" s="357" t="s">
        <v>787</v>
      </c>
      <c r="L102" s="335" t="s">
        <v>949</v>
      </c>
    </row>
    <row r="103" spans="1:13" x14ac:dyDescent="0.3">
      <c r="A103" s="335"/>
      <c r="B103" s="357" t="s">
        <v>877</v>
      </c>
      <c r="C103" s="319" t="s">
        <v>372</v>
      </c>
      <c r="D103" s="422" t="s">
        <v>382</v>
      </c>
      <c r="E103" s="335"/>
      <c r="F103" s="393"/>
      <c r="G103" s="418" t="s">
        <v>133</v>
      </c>
      <c r="H103" s="349"/>
      <c r="I103" s="321"/>
      <c r="J103" s="393" t="s">
        <v>377</v>
      </c>
      <c r="K103" s="357" t="s">
        <v>788</v>
      </c>
      <c r="L103" s="335"/>
    </row>
    <row r="104" spans="1:13" x14ac:dyDescent="0.3">
      <c r="A104" s="335"/>
      <c r="B104" s="357" t="s">
        <v>876</v>
      </c>
      <c r="C104" s="319"/>
      <c r="D104" s="422" t="s">
        <v>1347</v>
      </c>
      <c r="E104" s="335"/>
      <c r="F104" s="393"/>
      <c r="G104" s="418"/>
      <c r="H104" s="349"/>
      <c r="I104" s="321"/>
      <c r="J104" s="393"/>
      <c r="K104" s="357" t="s">
        <v>789</v>
      </c>
      <c r="L104" s="335"/>
    </row>
    <row r="105" spans="1:13" x14ac:dyDescent="0.3">
      <c r="A105" s="336"/>
      <c r="B105" s="394"/>
      <c r="C105" s="360"/>
      <c r="D105" s="428" t="s">
        <v>1296</v>
      </c>
      <c r="E105" s="425"/>
      <c r="F105" s="395"/>
      <c r="G105" s="421"/>
      <c r="H105" s="379"/>
      <c r="I105" s="324"/>
      <c r="J105" s="395"/>
      <c r="K105" s="358"/>
      <c r="L105" s="336"/>
    </row>
    <row r="106" spans="1:13" x14ac:dyDescent="0.3">
      <c r="A106" s="337">
        <v>22</v>
      </c>
      <c r="B106" s="357" t="s">
        <v>761</v>
      </c>
      <c r="C106" s="319" t="s">
        <v>370</v>
      </c>
      <c r="D106" s="422" t="s">
        <v>1845</v>
      </c>
      <c r="E106" s="393" t="s">
        <v>355</v>
      </c>
      <c r="F106" s="393" t="s">
        <v>355</v>
      </c>
      <c r="G106" s="418">
        <v>216000</v>
      </c>
      <c r="H106" s="349" t="s">
        <v>355</v>
      </c>
      <c r="I106" s="317" t="s">
        <v>355</v>
      </c>
      <c r="J106" s="393" t="s">
        <v>376</v>
      </c>
      <c r="K106" s="357" t="s">
        <v>787</v>
      </c>
      <c r="L106" s="335" t="s">
        <v>949</v>
      </c>
    </row>
    <row r="107" spans="1:13" x14ac:dyDescent="0.3">
      <c r="A107" s="335"/>
      <c r="B107" s="357" t="s">
        <v>878</v>
      </c>
      <c r="C107" s="319" t="s">
        <v>372</v>
      </c>
      <c r="D107" s="422" t="s">
        <v>382</v>
      </c>
      <c r="E107" s="393"/>
      <c r="F107" s="393"/>
      <c r="G107" s="418" t="s">
        <v>133</v>
      </c>
      <c r="H107" s="349"/>
      <c r="I107" s="321"/>
      <c r="J107" s="393" t="s">
        <v>377</v>
      </c>
      <c r="K107" s="357" t="s">
        <v>788</v>
      </c>
      <c r="L107" s="335"/>
    </row>
    <row r="108" spans="1:13" x14ac:dyDescent="0.3">
      <c r="A108" s="335"/>
      <c r="B108" s="357" t="s">
        <v>876</v>
      </c>
      <c r="C108" s="319"/>
      <c r="D108" s="422" t="s">
        <v>1347</v>
      </c>
      <c r="E108" s="393"/>
      <c r="F108" s="393"/>
      <c r="G108" s="418"/>
      <c r="H108" s="349"/>
      <c r="I108" s="321"/>
      <c r="J108" s="393"/>
      <c r="K108" s="357" t="s">
        <v>789</v>
      </c>
      <c r="L108" s="335"/>
    </row>
    <row r="109" spans="1:13" x14ac:dyDescent="0.3">
      <c r="A109" s="336"/>
      <c r="B109" s="394"/>
      <c r="C109" s="360"/>
      <c r="D109" s="428" t="s">
        <v>1296</v>
      </c>
      <c r="E109" s="395"/>
      <c r="F109" s="395"/>
      <c r="G109" s="421"/>
      <c r="H109" s="379"/>
      <c r="I109" s="324"/>
      <c r="J109" s="395"/>
      <c r="K109" s="358"/>
      <c r="L109" s="336"/>
    </row>
    <row r="110" spans="1:13" x14ac:dyDescent="0.3">
      <c r="A110" s="335">
        <v>23</v>
      </c>
      <c r="B110" s="357" t="s">
        <v>761</v>
      </c>
      <c r="C110" s="319" t="s">
        <v>370</v>
      </c>
      <c r="D110" s="422" t="s">
        <v>1845</v>
      </c>
      <c r="E110" s="393" t="s">
        <v>355</v>
      </c>
      <c r="F110" s="418">
        <v>216000</v>
      </c>
      <c r="G110" s="393" t="s">
        <v>355</v>
      </c>
      <c r="H110" s="349" t="s">
        <v>355</v>
      </c>
      <c r="I110" s="321" t="s">
        <v>355</v>
      </c>
      <c r="J110" s="393" t="s">
        <v>376</v>
      </c>
      <c r="K110" s="357" t="s">
        <v>787</v>
      </c>
      <c r="L110" s="335" t="s">
        <v>949</v>
      </c>
    </row>
    <row r="111" spans="1:13" x14ac:dyDescent="0.3">
      <c r="A111" s="335"/>
      <c r="B111" s="357" t="s">
        <v>879</v>
      </c>
      <c r="C111" s="319" t="s">
        <v>372</v>
      </c>
      <c r="D111" s="422" t="s">
        <v>1850</v>
      </c>
      <c r="E111" s="393"/>
      <c r="F111" s="418" t="s">
        <v>133</v>
      </c>
      <c r="G111" s="393"/>
      <c r="H111" s="349"/>
      <c r="I111" s="321"/>
      <c r="J111" s="393" t="s">
        <v>377</v>
      </c>
      <c r="K111" s="357" t="s">
        <v>788</v>
      </c>
      <c r="L111" s="335"/>
    </row>
    <row r="112" spans="1:13" x14ac:dyDescent="0.3">
      <c r="A112" s="336"/>
      <c r="B112" s="394" t="s">
        <v>876</v>
      </c>
      <c r="C112" s="360"/>
      <c r="D112" s="428" t="s">
        <v>1296</v>
      </c>
      <c r="E112" s="395"/>
      <c r="F112" s="421"/>
      <c r="G112" s="395"/>
      <c r="H112" s="379"/>
      <c r="I112" s="324"/>
      <c r="J112" s="395"/>
      <c r="K112" s="358" t="s">
        <v>789</v>
      </c>
      <c r="L112" s="336"/>
    </row>
    <row r="113" spans="1:13" x14ac:dyDescent="0.3">
      <c r="A113" s="309">
        <v>24</v>
      </c>
      <c r="B113" s="314" t="s">
        <v>373</v>
      </c>
      <c r="C113" s="314" t="s">
        <v>370</v>
      </c>
      <c r="D113" s="316" t="s">
        <v>1486</v>
      </c>
      <c r="E113" s="517" t="s">
        <v>355</v>
      </c>
      <c r="F113" s="308">
        <v>50000</v>
      </c>
      <c r="G113" s="308">
        <v>50000</v>
      </c>
      <c r="H113" s="308">
        <v>50000</v>
      </c>
      <c r="I113" s="308">
        <v>50000</v>
      </c>
      <c r="J113" s="385" t="s">
        <v>376</v>
      </c>
      <c r="K113" s="354" t="s">
        <v>787</v>
      </c>
      <c r="L113" s="325" t="s">
        <v>949</v>
      </c>
      <c r="M113" s="323" t="s">
        <v>1490</v>
      </c>
    </row>
    <row r="114" spans="1:13" x14ac:dyDescent="0.3">
      <c r="A114" s="309"/>
      <c r="B114" s="318" t="s">
        <v>1487</v>
      </c>
      <c r="C114" s="513" t="s">
        <v>372</v>
      </c>
      <c r="D114" s="318" t="s">
        <v>1411</v>
      </c>
      <c r="E114" s="320"/>
      <c r="F114" s="320" t="s">
        <v>133</v>
      </c>
      <c r="G114" s="320" t="s">
        <v>133</v>
      </c>
      <c r="H114" s="320" t="s">
        <v>133</v>
      </c>
      <c r="I114" s="320" t="s">
        <v>133</v>
      </c>
      <c r="J114" s="385" t="s">
        <v>377</v>
      </c>
      <c r="K114" s="354" t="s">
        <v>788</v>
      </c>
      <c r="L114" s="325"/>
    </row>
    <row r="115" spans="1:13" x14ac:dyDescent="0.3">
      <c r="A115" s="309"/>
      <c r="B115" s="318" t="s">
        <v>30</v>
      </c>
      <c r="C115" s="310"/>
      <c r="D115" s="322" t="s">
        <v>1488</v>
      </c>
      <c r="E115" s="321"/>
      <c r="F115" s="321"/>
      <c r="G115" s="517"/>
      <c r="H115" s="349"/>
      <c r="I115" s="321"/>
      <c r="J115" s="385"/>
      <c r="K115" s="354" t="s">
        <v>789</v>
      </c>
      <c r="L115" s="325"/>
    </row>
    <row r="116" spans="1:13" x14ac:dyDescent="0.3">
      <c r="A116" s="309"/>
      <c r="B116" s="318"/>
      <c r="C116" s="310"/>
      <c r="D116" s="322" t="s">
        <v>1489</v>
      </c>
      <c r="E116" s="321"/>
      <c r="F116" s="321"/>
      <c r="G116" s="517"/>
      <c r="H116" s="349"/>
      <c r="I116" s="321"/>
      <c r="J116" s="385"/>
      <c r="K116" s="354"/>
      <c r="L116" s="325"/>
    </row>
    <row r="117" spans="1:13" x14ac:dyDescent="0.3">
      <c r="A117" s="330"/>
      <c r="B117" s="409"/>
      <c r="C117" s="312"/>
      <c r="D117" s="515" t="s">
        <v>1359</v>
      </c>
      <c r="E117" s="324"/>
      <c r="F117" s="324"/>
      <c r="G117" s="519"/>
      <c r="H117" s="379"/>
      <c r="I117" s="324"/>
      <c r="J117" s="389"/>
      <c r="K117" s="355"/>
      <c r="L117" s="326"/>
    </row>
    <row r="118" spans="1:13" x14ac:dyDescent="0.3">
      <c r="A118" s="335">
        <v>25</v>
      </c>
      <c r="B118" s="357" t="s">
        <v>373</v>
      </c>
      <c r="C118" s="357" t="s">
        <v>370</v>
      </c>
      <c r="D118" s="401" t="s">
        <v>1851</v>
      </c>
      <c r="E118" s="419" t="s">
        <v>355</v>
      </c>
      <c r="F118" s="418">
        <v>700000</v>
      </c>
      <c r="G118" s="419" t="s">
        <v>355</v>
      </c>
      <c r="H118" s="349" t="s">
        <v>355</v>
      </c>
      <c r="I118" s="321" t="s">
        <v>355</v>
      </c>
      <c r="J118" s="393" t="s">
        <v>376</v>
      </c>
      <c r="K118" s="357" t="s">
        <v>787</v>
      </c>
      <c r="L118" s="328" t="s">
        <v>949</v>
      </c>
    </row>
    <row r="119" spans="1:13" x14ac:dyDescent="0.3">
      <c r="A119" s="335"/>
      <c r="B119" s="392" t="s">
        <v>383</v>
      </c>
      <c r="C119" s="357" t="s">
        <v>372</v>
      </c>
      <c r="D119" s="401" t="s">
        <v>1838</v>
      </c>
      <c r="E119" s="328"/>
      <c r="F119" s="429" t="s">
        <v>133</v>
      </c>
      <c r="G119" s="419"/>
      <c r="H119" s="349"/>
      <c r="I119" s="321"/>
      <c r="J119" s="393" t="s">
        <v>377</v>
      </c>
      <c r="K119" s="357" t="s">
        <v>788</v>
      </c>
      <c r="L119" s="328"/>
    </row>
    <row r="120" spans="1:13" x14ac:dyDescent="0.3">
      <c r="A120" s="336"/>
      <c r="B120" s="358" t="s">
        <v>384</v>
      </c>
      <c r="C120" s="358"/>
      <c r="D120" s="394" t="s">
        <v>1296</v>
      </c>
      <c r="E120" s="421"/>
      <c r="F120" s="421"/>
      <c r="G120" s="421"/>
      <c r="H120" s="379"/>
      <c r="I120" s="324"/>
      <c r="J120" s="395"/>
      <c r="K120" s="358" t="s">
        <v>789</v>
      </c>
      <c r="L120" s="329"/>
    </row>
    <row r="121" spans="1:13" x14ac:dyDescent="0.3">
      <c r="A121" s="342"/>
      <c r="B121" s="441"/>
      <c r="C121" s="365"/>
      <c r="D121" s="448"/>
      <c r="E121" s="397">
        <f>SUM(E93:E120)</f>
        <v>1400000</v>
      </c>
      <c r="F121" s="397">
        <f>SUM(F93:F120)</f>
        <v>966000</v>
      </c>
      <c r="G121" s="397">
        <f>SUM(G93:G120)</f>
        <v>1766000</v>
      </c>
      <c r="H121" s="397">
        <f>SUM(H93:H120)</f>
        <v>50000</v>
      </c>
      <c r="I121" s="397">
        <f>SUM(I93:I120)</f>
        <v>50000</v>
      </c>
      <c r="J121" s="397">
        <f>SUM(E121:I121)</f>
        <v>4232000</v>
      </c>
      <c r="K121" s="365"/>
      <c r="L121" s="342"/>
    </row>
    <row r="122" spans="1:13" ht="18" x14ac:dyDescent="0.35">
      <c r="A122" s="342"/>
      <c r="B122" s="441"/>
      <c r="C122" s="365"/>
      <c r="D122" s="448"/>
      <c r="E122" s="443"/>
      <c r="F122" s="443"/>
      <c r="G122" s="443"/>
      <c r="H122" s="349"/>
      <c r="I122" s="349"/>
      <c r="J122" s="443"/>
      <c r="K122" s="365"/>
      <c r="L122" s="614">
        <v>73</v>
      </c>
    </row>
    <row r="123" spans="1:13" x14ac:dyDescent="0.3">
      <c r="G123" s="349"/>
      <c r="H123" s="349"/>
      <c r="I123" s="349"/>
      <c r="J123" s="349"/>
      <c r="L123" s="332"/>
    </row>
    <row r="124" spans="1:13" x14ac:dyDescent="0.3">
      <c r="A124" s="309">
        <v>26</v>
      </c>
      <c r="B124" s="314" t="s">
        <v>373</v>
      </c>
      <c r="C124" s="314" t="s">
        <v>370</v>
      </c>
      <c r="D124" s="316" t="s">
        <v>1491</v>
      </c>
      <c r="E124" s="308" t="s">
        <v>355</v>
      </c>
      <c r="F124" s="308">
        <v>750000</v>
      </c>
      <c r="G124" s="308">
        <v>750000</v>
      </c>
      <c r="H124" s="308">
        <v>750000</v>
      </c>
      <c r="I124" s="308">
        <v>750000</v>
      </c>
      <c r="J124" s="385" t="s">
        <v>376</v>
      </c>
      <c r="K124" s="571" t="s">
        <v>787</v>
      </c>
      <c r="L124" s="512" t="s">
        <v>949</v>
      </c>
      <c r="M124" s="323" t="s">
        <v>1490</v>
      </c>
    </row>
    <row r="125" spans="1:13" x14ac:dyDescent="0.3">
      <c r="A125" s="309"/>
      <c r="B125" s="318" t="s">
        <v>1492</v>
      </c>
      <c r="C125" s="513" t="s">
        <v>372</v>
      </c>
      <c r="D125" s="322" t="s">
        <v>1411</v>
      </c>
      <c r="E125" s="514"/>
      <c r="F125" s="320" t="s">
        <v>133</v>
      </c>
      <c r="G125" s="320" t="s">
        <v>133</v>
      </c>
      <c r="H125" s="320" t="s">
        <v>133</v>
      </c>
      <c r="I125" s="320" t="s">
        <v>133</v>
      </c>
      <c r="J125" s="385" t="s">
        <v>377</v>
      </c>
      <c r="K125" s="572" t="s">
        <v>1229</v>
      </c>
      <c r="L125" s="573"/>
    </row>
    <row r="126" spans="1:13" x14ac:dyDescent="0.3">
      <c r="A126" s="309"/>
      <c r="B126" s="513" t="s">
        <v>1493</v>
      </c>
      <c r="C126" s="310"/>
      <c r="D126" s="322" t="s">
        <v>1494</v>
      </c>
      <c r="E126" s="318"/>
      <c r="F126" s="385"/>
      <c r="G126" s="385"/>
      <c r="H126" s="321"/>
      <c r="I126" s="514"/>
      <c r="J126" s="574"/>
      <c r="K126" s="572" t="s">
        <v>789</v>
      </c>
      <c r="L126" s="573"/>
    </row>
    <row r="127" spans="1:13" x14ac:dyDescent="0.3">
      <c r="A127" s="309"/>
      <c r="B127" s="513" t="s">
        <v>30</v>
      </c>
      <c r="C127" s="321"/>
      <c r="D127" s="322" t="s">
        <v>1489</v>
      </c>
      <c r="E127" s="321"/>
      <c r="F127" s="321"/>
      <c r="G127" s="321"/>
      <c r="H127" s="321"/>
      <c r="I127" s="514"/>
      <c r="J127" s="385"/>
      <c r="K127" s="354"/>
      <c r="L127" s="325"/>
    </row>
    <row r="128" spans="1:13" x14ac:dyDescent="0.3">
      <c r="A128" s="330"/>
      <c r="B128" s="362"/>
      <c r="C128" s="362"/>
      <c r="D128" s="409" t="s">
        <v>1359</v>
      </c>
      <c r="E128" s="389"/>
      <c r="F128" s="409"/>
      <c r="G128" s="389"/>
      <c r="H128" s="324"/>
      <c r="I128" s="389"/>
      <c r="J128" s="389"/>
      <c r="K128" s="355"/>
      <c r="L128" s="326"/>
    </row>
    <row r="129" spans="1:13" x14ac:dyDescent="0.3">
      <c r="A129" s="309">
        <v>27</v>
      </c>
      <c r="B129" s="354" t="s">
        <v>385</v>
      </c>
      <c r="C129" s="354" t="s">
        <v>370</v>
      </c>
      <c r="D129" s="383" t="s">
        <v>1852</v>
      </c>
      <c r="E129" s="516">
        <v>31500</v>
      </c>
      <c r="F129" s="517" t="s">
        <v>355</v>
      </c>
      <c r="G129" s="517" t="s">
        <v>355</v>
      </c>
      <c r="H129" s="349" t="s">
        <v>355</v>
      </c>
      <c r="I129" s="321" t="s">
        <v>355</v>
      </c>
      <c r="J129" s="385" t="s">
        <v>376</v>
      </c>
      <c r="K129" s="354" t="s">
        <v>787</v>
      </c>
      <c r="L129" s="325" t="s">
        <v>949</v>
      </c>
    </row>
    <row r="130" spans="1:13" x14ac:dyDescent="0.3">
      <c r="A130" s="309"/>
      <c r="B130" s="354" t="s">
        <v>907</v>
      </c>
      <c r="C130" s="354" t="s">
        <v>372</v>
      </c>
      <c r="D130" s="383" t="s">
        <v>1853</v>
      </c>
      <c r="E130" s="516" t="s">
        <v>133</v>
      </c>
      <c r="F130" s="517"/>
      <c r="G130" s="517"/>
      <c r="H130" s="349"/>
      <c r="I130" s="321"/>
      <c r="J130" s="385" t="s">
        <v>377</v>
      </c>
      <c r="K130" s="354" t="s">
        <v>788</v>
      </c>
      <c r="L130" s="325"/>
    </row>
    <row r="131" spans="1:13" x14ac:dyDescent="0.3">
      <c r="A131" s="309"/>
      <c r="B131" s="354" t="s">
        <v>30</v>
      </c>
      <c r="C131" s="354"/>
      <c r="D131" s="383" t="s">
        <v>1296</v>
      </c>
      <c r="E131" s="325"/>
      <c r="F131" s="325"/>
      <c r="G131" s="517"/>
      <c r="H131" s="379"/>
      <c r="I131" s="324"/>
      <c r="J131" s="389"/>
      <c r="K131" s="355" t="s">
        <v>789</v>
      </c>
      <c r="L131" s="325"/>
    </row>
    <row r="132" spans="1:13" x14ac:dyDescent="0.3">
      <c r="A132" s="306">
        <v>28</v>
      </c>
      <c r="B132" s="511" t="s">
        <v>385</v>
      </c>
      <c r="C132" s="511" t="s">
        <v>370</v>
      </c>
      <c r="D132" s="570" t="s">
        <v>1854</v>
      </c>
      <c r="E132" s="575">
        <v>1470000</v>
      </c>
      <c r="F132" s="575">
        <v>1470000</v>
      </c>
      <c r="G132" s="575">
        <v>1470000</v>
      </c>
      <c r="H132" s="575">
        <v>1470000</v>
      </c>
      <c r="I132" s="575">
        <v>1470000</v>
      </c>
      <c r="J132" s="385" t="s">
        <v>376</v>
      </c>
      <c r="K132" s="354" t="s">
        <v>787</v>
      </c>
      <c r="L132" s="512" t="s">
        <v>949</v>
      </c>
      <c r="M132" s="323" t="s">
        <v>1323</v>
      </c>
    </row>
    <row r="133" spans="1:13" x14ac:dyDescent="0.3">
      <c r="A133" s="309"/>
      <c r="B133" s="386" t="s">
        <v>1846</v>
      </c>
      <c r="C133" s="354" t="s">
        <v>372</v>
      </c>
      <c r="D133" s="383" t="s">
        <v>375</v>
      </c>
      <c r="E133" s="520" t="s">
        <v>133</v>
      </c>
      <c r="F133" s="520" t="s">
        <v>133</v>
      </c>
      <c r="G133" s="520" t="s">
        <v>133</v>
      </c>
      <c r="H133" s="520" t="s">
        <v>133</v>
      </c>
      <c r="I133" s="520" t="s">
        <v>133</v>
      </c>
      <c r="J133" s="385" t="s">
        <v>377</v>
      </c>
      <c r="K133" s="354" t="s">
        <v>788</v>
      </c>
      <c r="L133" s="325"/>
    </row>
    <row r="134" spans="1:13" x14ac:dyDescent="0.3">
      <c r="A134" s="309"/>
      <c r="B134" s="386" t="s">
        <v>388</v>
      </c>
      <c r="C134" s="354"/>
      <c r="D134" s="383" t="s">
        <v>1760</v>
      </c>
      <c r="E134" s="520"/>
      <c r="F134" s="520"/>
      <c r="G134" s="520"/>
      <c r="H134" s="593"/>
      <c r="I134" s="514"/>
      <c r="J134" s="385"/>
      <c r="K134" s="354" t="s">
        <v>789</v>
      </c>
      <c r="L134" s="325"/>
    </row>
    <row r="135" spans="1:13" x14ac:dyDescent="0.3">
      <c r="A135" s="330"/>
      <c r="B135" s="387"/>
      <c r="C135" s="355"/>
      <c r="D135" s="388" t="s">
        <v>442</v>
      </c>
      <c r="E135" s="586"/>
      <c r="F135" s="586"/>
      <c r="G135" s="586"/>
      <c r="H135" s="594"/>
      <c r="I135" s="595"/>
      <c r="J135" s="389"/>
      <c r="K135" s="355"/>
      <c r="L135" s="326"/>
    </row>
    <row r="136" spans="1:13" x14ac:dyDescent="0.3">
      <c r="A136" s="335">
        <v>29</v>
      </c>
      <c r="B136" s="357" t="s">
        <v>373</v>
      </c>
      <c r="C136" s="357" t="s">
        <v>370</v>
      </c>
      <c r="D136" s="401" t="s">
        <v>1855</v>
      </c>
      <c r="E136" s="419">
        <v>714000</v>
      </c>
      <c r="F136" s="419">
        <v>714000</v>
      </c>
      <c r="G136" s="419">
        <v>714000</v>
      </c>
      <c r="H136" s="419">
        <v>714000</v>
      </c>
      <c r="I136" s="419">
        <v>714000</v>
      </c>
      <c r="J136" s="393" t="s">
        <v>376</v>
      </c>
      <c r="K136" s="357" t="s">
        <v>787</v>
      </c>
      <c r="L136" s="328" t="s">
        <v>949</v>
      </c>
    </row>
    <row r="137" spans="1:13" x14ac:dyDescent="0.3">
      <c r="A137" s="335"/>
      <c r="B137" s="392" t="s">
        <v>387</v>
      </c>
      <c r="C137" s="357" t="s">
        <v>372</v>
      </c>
      <c r="D137" s="401" t="s">
        <v>375</v>
      </c>
      <c r="E137" s="328" t="s">
        <v>133</v>
      </c>
      <c r="F137" s="328" t="s">
        <v>133</v>
      </c>
      <c r="G137" s="328" t="s">
        <v>133</v>
      </c>
      <c r="H137" s="328" t="s">
        <v>133</v>
      </c>
      <c r="I137" s="328" t="s">
        <v>133</v>
      </c>
      <c r="J137" s="393" t="s">
        <v>377</v>
      </c>
      <c r="K137" s="357" t="s">
        <v>788</v>
      </c>
      <c r="L137" s="328"/>
    </row>
    <row r="138" spans="1:13" x14ac:dyDescent="0.3">
      <c r="A138" s="335"/>
      <c r="B138" s="392" t="s">
        <v>388</v>
      </c>
      <c r="C138" s="357"/>
      <c r="D138" s="383" t="s">
        <v>1760</v>
      </c>
      <c r="E138" s="328"/>
      <c r="F138" s="328"/>
      <c r="G138" s="328"/>
      <c r="H138" s="342"/>
      <c r="I138" s="335"/>
      <c r="J138" s="393"/>
      <c r="K138" s="357"/>
      <c r="L138" s="328"/>
    </row>
    <row r="139" spans="1:13" x14ac:dyDescent="0.3">
      <c r="A139" s="336"/>
      <c r="B139" s="394"/>
      <c r="C139" s="358"/>
      <c r="D139" s="388" t="s">
        <v>442</v>
      </c>
      <c r="E139" s="329"/>
      <c r="F139" s="329"/>
      <c r="G139" s="329"/>
      <c r="H139" s="596"/>
      <c r="I139" s="336"/>
      <c r="J139" s="395"/>
      <c r="K139" s="358"/>
      <c r="L139" s="329"/>
    </row>
    <row r="140" spans="1:13" x14ac:dyDescent="0.3">
      <c r="A140" s="335">
        <v>30</v>
      </c>
      <c r="B140" s="357" t="s">
        <v>795</v>
      </c>
      <c r="C140" s="357" t="s">
        <v>370</v>
      </c>
      <c r="D140" s="401" t="s">
        <v>1848</v>
      </c>
      <c r="E140" s="419" t="s">
        <v>355</v>
      </c>
      <c r="F140" s="418">
        <v>990000</v>
      </c>
      <c r="G140" s="418">
        <v>990000</v>
      </c>
      <c r="H140" s="418">
        <v>990000</v>
      </c>
      <c r="I140" s="418">
        <v>990000</v>
      </c>
      <c r="J140" s="393" t="s">
        <v>376</v>
      </c>
      <c r="K140" s="357" t="s">
        <v>787</v>
      </c>
      <c r="L140" s="328" t="s">
        <v>949</v>
      </c>
    </row>
    <row r="141" spans="1:13" x14ac:dyDescent="0.3">
      <c r="A141" s="335"/>
      <c r="B141" s="392" t="s">
        <v>1847</v>
      </c>
      <c r="C141" s="357" t="s">
        <v>372</v>
      </c>
      <c r="D141" s="401" t="s">
        <v>1849</v>
      </c>
      <c r="E141" s="419"/>
      <c r="F141" s="418" t="s">
        <v>133</v>
      </c>
      <c r="G141" s="418" t="s">
        <v>133</v>
      </c>
      <c r="H141" s="418" t="s">
        <v>133</v>
      </c>
      <c r="I141" s="418" t="s">
        <v>133</v>
      </c>
      <c r="J141" s="393" t="s">
        <v>377</v>
      </c>
      <c r="K141" s="357" t="s">
        <v>788</v>
      </c>
      <c r="L141" s="328"/>
    </row>
    <row r="142" spans="1:13" x14ac:dyDescent="0.3">
      <c r="A142" s="335"/>
      <c r="B142" s="392" t="s">
        <v>388</v>
      </c>
      <c r="C142" s="357"/>
      <c r="D142" s="383" t="s">
        <v>1760</v>
      </c>
      <c r="E142" s="419"/>
      <c r="F142" s="418"/>
      <c r="G142" s="418"/>
      <c r="H142" s="418"/>
      <c r="I142" s="418"/>
      <c r="J142" s="393"/>
      <c r="K142" s="357" t="s">
        <v>789</v>
      </c>
      <c r="L142" s="328"/>
    </row>
    <row r="143" spans="1:13" x14ac:dyDescent="0.3">
      <c r="A143" s="336"/>
      <c r="B143" s="358"/>
      <c r="C143" s="358"/>
      <c r="D143" s="388" t="s">
        <v>442</v>
      </c>
      <c r="E143" s="394"/>
      <c r="F143" s="430"/>
      <c r="G143" s="324"/>
      <c r="H143" s="324"/>
      <c r="I143" s="324"/>
      <c r="J143" s="395"/>
      <c r="K143" s="358"/>
      <c r="L143" s="329"/>
    </row>
    <row r="144" spans="1:13" x14ac:dyDescent="0.3">
      <c r="A144" s="335">
        <v>31</v>
      </c>
      <c r="B144" s="357" t="s">
        <v>2022</v>
      </c>
      <c r="C144" s="357" t="s">
        <v>370</v>
      </c>
      <c r="D144" s="401" t="s">
        <v>2021</v>
      </c>
      <c r="E144" s="419" t="s">
        <v>355</v>
      </c>
      <c r="F144" s="419" t="s">
        <v>355</v>
      </c>
      <c r="G144" s="418">
        <v>2772000</v>
      </c>
      <c r="H144" s="418">
        <v>2772000</v>
      </c>
      <c r="I144" s="418">
        <v>2772000</v>
      </c>
      <c r="J144" s="393" t="s">
        <v>376</v>
      </c>
      <c r="K144" s="357" t="s">
        <v>787</v>
      </c>
      <c r="L144" s="328" t="s">
        <v>949</v>
      </c>
    </row>
    <row r="145" spans="1:13" x14ac:dyDescent="0.3">
      <c r="A145" s="335"/>
      <c r="B145" s="357" t="s">
        <v>2045</v>
      </c>
      <c r="C145" s="357" t="s">
        <v>372</v>
      </c>
      <c r="D145" s="401" t="s">
        <v>1347</v>
      </c>
      <c r="E145" s="419"/>
      <c r="F145" s="419"/>
      <c r="G145" s="418" t="s">
        <v>133</v>
      </c>
      <c r="H145" s="418" t="s">
        <v>133</v>
      </c>
      <c r="I145" s="418" t="s">
        <v>133</v>
      </c>
      <c r="J145" s="393" t="s">
        <v>377</v>
      </c>
      <c r="K145" s="357" t="s">
        <v>788</v>
      </c>
      <c r="L145" s="328"/>
    </row>
    <row r="146" spans="1:13" x14ac:dyDescent="0.3">
      <c r="A146" s="336"/>
      <c r="B146" s="358" t="s">
        <v>388</v>
      </c>
      <c r="C146" s="358"/>
      <c r="D146" s="394" t="s">
        <v>1296</v>
      </c>
      <c r="E146" s="394"/>
      <c r="F146" s="421"/>
      <c r="G146" s="324"/>
      <c r="H146" s="430"/>
      <c r="I146" s="430"/>
      <c r="J146" s="395"/>
      <c r="K146" s="358" t="s">
        <v>789</v>
      </c>
      <c r="L146" s="329"/>
    </row>
    <row r="147" spans="1:13" x14ac:dyDescent="0.3">
      <c r="A147" s="335">
        <v>32</v>
      </c>
      <c r="B147" s="357" t="s">
        <v>2023</v>
      </c>
      <c r="C147" s="357" t="s">
        <v>370</v>
      </c>
      <c r="D147" s="401" t="s">
        <v>1857</v>
      </c>
      <c r="E147" s="419" t="s">
        <v>355</v>
      </c>
      <c r="F147" s="419" t="s">
        <v>355</v>
      </c>
      <c r="G147" s="418">
        <v>2178000</v>
      </c>
      <c r="H147" s="418">
        <v>2178000</v>
      </c>
      <c r="I147" s="418">
        <v>2178000</v>
      </c>
      <c r="J147" s="393" t="s">
        <v>376</v>
      </c>
      <c r="K147" s="357" t="s">
        <v>787</v>
      </c>
      <c r="L147" s="328" t="s">
        <v>949</v>
      </c>
    </row>
    <row r="148" spans="1:13" x14ac:dyDescent="0.3">
      <c r="A148" s="335"/>
      <c r="B148" s="357" t="s">
        <v>390</v>
      </c>
      <c r="C148" s="357" t="s">
        <v>372</v>
      </c>
      <c r="D148" s="401" t="s">
        <v>1347</v>
      </c>
      <c r="E148" s="419"/>
      <c r="F148" s="419"/>
      <c r="G148" s="418" t="s">
        <v>133</v>
      </c>
      <c r="H148" s="418" t="s">
        <v>133</v>
      </c>
      <c r="I148" s="418" t="s">
        <v>133</v>
      </c>
      <c r="J148" s="393" t="s">
        <v>377</v>
      </c>
      <c r="K148" s="357" t="s">
        <v>788</v>
      </c>
      <c r="L148" s="328"/>
    </row>
    <row r="149" spans="1:13" x14ac:dyDescent="0.3">
      <c r="A149" s="336"/>
      <c r="B149" s="358" t="s">
        <v>388</v>
      </c>
      <c r="C149" s="358"/>
      <c r="D149" s="394" t="s">
        <v>1296</v>
      </c>
      <c r="E149" s="394"/>
      <c r="F149" s="421"/>
      <c r="G149" s="430"/>
      <c r="H149" s="379"/>
      <c r="I149" s="324"/>
      <c r="J149" s="395"/>
      <c r="K149" s="358" t="s">
        <v>789</v>
      </c>
      <c r="L149" s="329"/>
    </row>
    <row r="150" spans="1:13" x14ac:dyDescent="0.3">
      <c r="A150" s="309">
        <v>33</v>
      </c>
      <c r="B150" s="354" t="s">
        <v>373</v>
      </c>
      <c r="C150" s="354" t="s">
        <v>370</v>
      </c>
      <c r="D150" s="383" t="s">
        <v>1858</v>
      </c>
      <c r="E150" s="516">
        <v>700000</v>
      </c>
      <c r="F150" s="516">
        <v>700000</v>
      </c>
      <c r="G150" s="516">
        <v>700000</v>
      </c>
      <c r="H150" s="516">
        <v>700000</v>
      </c>
      <c r="I150" s="516">
        <v>700000</v>
      </c>
      <c r="J150" s="385" t="s">
        <v>376</v>
      </c>
      <c r="K150" s="354" t="s">
        <v>787</v>
      </c>
      <c r="L150" s="325" t="s">
        <v>949</v>
      </c>
      <c r="M150" s="323" t="s">
        <v>1323</v>
      </c>
    </row>
    <row r="151" spans="1:13" x14ac:dyDescent="0.3">
      <c r="A151" s="309"/>
      <c r="B151" s="354" t="s">
        <v>391</v>
      </c>
      <c r="C151" s="354" t="s">
        <v>372</v>
      </c>
      <c r="D151" s="383" t="s">
        <v>1853</v>
      </c>
      <c r="E151" s="520" t="s">
        <v>133</v>
      </c>
      <c r="F151" s="520" t="s">
        <v>133</v>
      </c>
      <c r="G151" s="520" t="s">
        <v>133</v>
      </c>
      <c r="H151" s="520" t="s">
        <v>133</v>
      </c>
      <c r="I151" s="520" t="s">
        <v>133</v>
      </c>
      <c r="J151" s="385" t="s">
        <v>377</v>
      </c>
      <c r="K151" s="354" t="s">
        <v>788</v>
      </c>
      <c r="L151" s="325"/>
    </row>
    <row r="152" spans="1:13" x14ac:dyDescent="0.3">
      <c r="A152" s="330"/>
      <c r="B152" s="355" t="s">
        <v>40</v>
      </c>
      <c r="C152" s="362"/>
      <c r="D152" s="387" t="s">
        <v>1296</v>
      </c>
      <c r="E152" s="387"/>
      <c r="F152" s="387"/>
      <c r="G152" s="387"/>
      <c r="H152" s="518"/>
      <c r="I152" s="518"/>
      <c r="J152" s="389"/>
      <c r="K152" s="355" t="s">
        <v>789</v>
      </c>
      <c r="L152" s="326"/>
    </row>
    <row r="153" spans="1:13" x14ac:dyDescent="0.3">
      <c r="A153" s="331"/>
      <c r="B153" s="405"/>
      <c r="C153" s="405"/>
      <c r="D153" s="522"/>
      <c r="E153" s="715">
        <f>SUM(E129:E152)</f>
        <v>2915500</v>
      </c>
      <c r="F153" s="715">
        <f>SUM(F129:F152)</f>
        <v>3874000</v>
      </c>
      <c r="G153" s="715">
        <f>SUM(G129:G152)</f>
        <v>8824000</v>
      </c>
      <c r="H153" s="715">
        <f>SUM(H129:H152)</f>
        <v>8824000</v>
      </c>
      <c r="I153" s="715">
        <f>SUM(I129:I152)</f>
        <v>8824000</v>
      </c>
      <c r="J153" s="787">
        <f>SUM(E153:I153)</f>
        <v>33261500</v>
      </c>
      <c r="K153" s="405"/>
      <c r="L153" s="331"/>
    </row>
    <row r="154" spans="1:13" ht="18" x14ac:dyDescent="0.35">
      <c r="A154" s="331"/>
      <c r="B154" s="405"/>
      <c r="C154" s="405"/>
      <c r="D154" s="522"/>
      <c r="E154" s="396"/>
      <c r="F154" s="396"/>
      <c r="G154" s="396"/>
      <c r="H154" s="728"/>
      <c r="I154" s="728"/>
      <c r="J154" s="397"/>
      <c r="K154" s="405"/>
      <c r="L154" s="614">
        <v>74</v>
      </c>
    </row>
    <row r="155" spans="1:13" x14ac:dyDescent="0.3">
      <c r="G155" s="349"/>
      <c r="H155" s="349"/>
      <c r="I155" s="349"/>
      <c r="J155" s="349"/>
    </row>
    <row r="156" spans="1:13" x14ac:dyDescent="0.3">
      <c r="E156" s="382"/>
      <c r="F156" s="382"/>
      <c r="G156" s="352"/>
      <c r="H156" s="352"/>
      <c r="I156" s="352"/>
      <c r="J156" s="352"/>
    </row>
    <row r="157" spans="1:13" x14ac:dyDescent="0.3">
      <c r="A157" s="335">
        <v>34</v>
      </c>
      <c r="B157" s="357" t="s">
        <v>389</v>
      </c>
      <c r="C157" s="357" t="s">
        <v>370</v>
      </c>
      <c r="D157" s="401" t="s">
        <v>1859</v>
      </c>
      <c r="E157" s="418">
        <v>330000</v>
      </c>
      <c r="F157" s="419" t="s">
        <v>355</v>
      </c>
      <c r="G157" s="419" t="s">
        <v>355</v>
      </c>
      <c r="H157" s="349" t="s">
        <v>355</v>
      </c>
      <c r="I157" s="317" t="s">
        <v>355</v>
      </c>
      <c r="J157" s="391" t="s">
        <v>376</v>
      </c>
      <c r="K157" s="357" t="s">
        <v>787</v>
      </c>
      <c r="L157" s="328" t="s">
        <v>949</v>
      </c>
    </row>
    <row r="158" spans="1:13" x14ac:dyDescent="0.3">
      <c r="A158" s="335"/>
      <c r="B158" s="392" t="s">
        <v>392</v>
      </c>
      <c r="C158" s="357" t="s">
        <v>372</v>
      </c>
      <c r="D158" s="401" t="s">
        <v>1856</v>
      </c>
      <c r="E158" s="429" t="s">
        <v>133</v>
      </c>
      <c r="F158" s="419"/>
      <c r="G158" s="419"/>
      <c r="H158" s="349"/>
      <c r="I158" s="321"/>
      <c r="J158" s="393" t="s">
        <v>377</v>
      </c>
      <c r="K158" s="357" t="s">
        <v>788</v>
      </c>
      <c r="L158" s="328"/>
    </row>
    <row r="159" spans="1:13" x14ac:dyDescent="0.3">
      <c r="A159" s="336"/>
      <c r="B159" s="358" t="s">
        <v>40</v>
      </c>
      <c r="C159" s="358"/>
      <c r="D159" s="394" t="s">
        <v>1296</v>
      </c>
      <c r="E159" s="394"/>
      <c r="F159" s="421"/>
      <c r="G159" s="421"/>
      <c r="H159" s="379"/>
      <c r="I159" s="324"/>
      <c r="J159" s="395"/>
      <c r="K159" s="358" t="s">
        <v>789</v>
      </c>
      <c r="L159" s="329"/>
    </row>
    <row r="160" spans="1:13" x14ac:dyDescent="0.3">
      <c r="A160" s="335">
        <v>35</v>
      </c>
      <c r="B160" s="357" t="s">
        <v>393</v>
      </c>
      <c r="C160" s="357" t="s">
        <v>370</v>
      </c>
      <c r="D160" s="401" t="s">
        <v>1860</v>
      </c>
      <c r="E160" s="419" t="s">
        <v>355</v>
      </c>
      <c r="F160" s="418">
        <v>270000</v>
      </c>
      <c r="G160" s="419" t="s">
        <v>355</v>
      </c>
      <c r="H160" s="349" t="s">
        <v>355</v>
      </c>
      <c r="I160" s="321" t="s">
        <v>355</v>
      </c>
      <c r="J160" s="393" t="s">
        <v>376</v>
      </c>
      <c r="K160" s="357" t="s">
        <v>787</v>
      </c>
      <c r="L160" s="335" t="s">
        <v>949</v>
      </c>
    </row>
    <row r="161" spans="1:13" x14ac:dyDescent="0.3">
      <c r="A161" s="335"/>
      <c r="B161" s="392" t="s">
        <v>49</v>
      </c>
      <c r="C161" s="357" t="s">
        <v>372</v>
      </c>
      <c r="D161" s="374" t="s">
        <v>1861</v>
      </c>
      <c r="E161" s="393"/>
      <c r="F161" s="429" t="s">
        <v>133</v>
      </c>
      <c r="G161" s="419"/>
      <c r="H161" s="349"/>
      <c r="I161" s="321"/>
      <c r="J161" s="393" t="s">
        <v>377</v>
      </c>
      <c r="K161" s="357" t="s">
        <v>788</v>
      </c>
      <c r="L161" s="335"/>
    </row>
    <row r="162" spans="1:13" x14ac:dyDescent="0.3">
      <c r="A162" s="336"/>
      <c r="B162" s="358" t="s">
        <v>40</v>
      </c>
      <c r="C162" s="358"/>
      <c r="D162" s="428" t="s">
        <v>1296</v>
      </c>
      <c r="E162" s="394"/>
      <c r="F162" s="430"/>
      <c r="G162" s="421"/>
      <c r="H162" s="379"/>
      <c r="I162" s="324"/>
      <c r="J162" s="395"/>
      <c r="K162" s="358" t="s">
        <v>789</v>
      </c>
      <c r="L162" s="336"/>
    </row>
    <row r="163" spans="1:13" x14ac:dyDescent="0.3">
      <c r="A163" s="335">
        <v>36</v>
      </c>
      <c r="B163" s="357" t="s">
        <v>373</v>
      </c>
      <c r="C163" s="357" t="s">
        <v>370</v>
      </c>
      <c r="D163" s="401" t="s">
        <v>792</v>
      </c>
      <c r="E163" s="419">
        <v>105000</v>
      </c>
      <c r="F163" s="419" t="s">
        <v>355</v>
      </c>
      <c r="G163" s="419" t="s">
        <v>355</v>
      </c>
      <c r="H163" s="349" t="s">
        <v>355</v>
      </c>
      <c r="I163" s="321" t="s">
        <v>355</v>
      </c>
      <c r="J163" s="393" t="s">
        <v>376</v>
      </c>
      <c r="K163" s="315" t="s">
        <v>787</v>
      </c>
      <c r="L163" s="335" t="s">
        <v>949</v>
      </c>
    </row>
    <row r="164" spans="1:13" x14ac:dyDescent="0.3">
      <c r="A164" s="335"/>
      <c r="B164" s="392" t="s">
        <v>796</v>
      </c>
      <c r="C164" s="357" t="s">
        <v>372</v>
      </c>
      <c r="D164" s="401" t="s">
        <v>870</v>
      </c>
      <c r="E164" s="328" t="s">
        <v>133</v>
      </c>
      <c r="F164" s="419"/>
      <c r="G164" s="419"/>
      <c r="H164" s="349"/>
      <c r="I164" s="321"/>
      <c r="J164" s="393" t="s">
        <v>377</v>
      </c>
      <c r="K164" s="319" t="s">
        <v>788</v>
      </c>
      <c r="L164" s="335"/>
    </row>
    <row r="165" spans="1:13" x14ac:dyDescent="0.3">
      <c r="A165" s="335"/>
      <c r="B165" s="319" t="s">
        <v>1805</v>
      </c>
      <c r="C165" s="319"/>
      <c r="D165" s="422" t="s">
        <v>375</v>
      </c>
      <c r="E165" s="422"/>
      <c r="F165" s="393"/>
      <c r="G165" s="393"/>
      <c r="H165" s="349"/>
      <c r="I165" s="321"/>
      <c r="J165" s="393"/>
      <c r="K165" s="319" t="s">
        <v>789</v>
      </c>
      <c r="L165" s="335"/>
    </row>
    <row r="166" spans="1:13" x14ac:dyDescent="0.3">
      <c r="A166" s="336"/>
      <c r="B166" s="360" t="s">
        <v>40</v>
      </c>
      <c r="C166" s="360"/>
      <c r="D166" s="425"/>
      <c r="E166" s="425"/>
      <c r="F166" s="395"/>
      <c r="G166" s="395"/>
      <c r="H166" s="379"/>
      <c r="I166" s="324"/>
      <c r="J166" s="395"/>
      <c r="K166" s="360"/>
      <c r="L166" s="336"/>
    </row>
    <row r="167" spans="1:13" x14ac:dyDescent="0.3">
      <c r="A167" s="335">
        <v>37</v>
      </c>
      <c r="B167" s="357" t="s">
        <v>373</v>
      </c>
      <c r="C167" s="357" t="s">
        <v>370</v>
      </c>
      <c r="D167" s="401" t="s">
        <v>781</v>
      </c>
      <c r="E167" s="419" t="s">
        <v>355</v>
      </c>
      <c r="F167" s="418">
        <v>504000</v>
      </c>
      <c r="G167" s="419" t="s">
        <v>355</v>
      </c>
      <c r="H167" s="349" t="s">
        <v>355</v>
      </c>
      <c r="I167" s="321" t="s">
        <v>355</v>
      </c>
      <c r="J167" s="393" t="s">
        <v>376</v>
      </c>
      <c r="K167" s="357" t="s">
        <v>787</v>
      </c>
      <c r="L167" s="335" t="s">
        <v>949</v>
      </c>
    </row>
    <row r="168" spans="1:13" x14ac:dyDescent="0.3">
      <c r="A168" s="335"/>
      <c r="B168" s="357" t="s">
        <v>394</v>
      </c>
      <c r="C168" s="357" t="s">
        <v>372</v>
      </c>
      <c r="D168" s="401" t="s">
        <v>797</v>
      </c>
      <c r="E168" s="419"/>
      <c r="F168" s="418" t="s">
        <v>133</v>
      </c>
      <c r="G168" s="419"/>
      <c r="H168" s="349"/>
      <c r="I168" s="321"/>
      <c r="J168" s="393" t="s">
        <v>377</v>
      </c>
      <c r="K168" s="357" t="s">
        <v>788</v>
      </c>
      <c r="L168" s="335"/>
    </row>
    <row r="169" spans="1:13" x14ac:dyDescent="0.3">
      <c r="A169" s="336"/>
      <c r="B169" s="394"/>
      <c r="C169" s="358"/>
      <c r="D169" s="420" t="s">
        <v>375</v>
      </c>
      <c r="E169" s="421"/>
      <c r="F169" s="431"/>
      <c r="G169" s="329"/>
      <c r="H169" s="379"/>
      <c r="I169" s="324"/>
      <c r="J169" s="395"/>
      <c r="K169" s="358" t="s">
        <v>789</v>
      </c>
      <c r="L169" s="336"/>
    </row>
    <row r="170" spans="1:13" x14ac:dyDescent="0.3">
      <c r="A170" s="306">
        <v>38</v>
      </c>
      <c r="B170" s="314" t="s">
        <v>373</v>
      </c>
      <c r="C170" s="314" t="s">
        <v>370</v>
      </c>
      <c r="D170" s="316" t="s">
        <v>1495</v>
      </c>
      <c r="E170" s="480" t="s">
        <v>355</v>
      </c>
      <c r="F170" s="480" t="s">
        <v>355</v>
      </c>
      <c r="G170" s="308">
        <v>1400000</v>
      </c>
      <c r="H170" s="308">
        <v>1400000</v>
      </c>
      <c r="I170" s="308">
        <v>1400000</v>
      </c>
      <c r="J170" s="385" t="s">
        <v>376</v>
      </c>
      <c r="K170" s="354" t="s">
        <v>787</v>
      </c>
      <c r="L170" s="309" t="s">
        <v>949</v>
      </c>
      <c r="M170" s="323" t="s">
        <v>1490</v>
      </c>
    </row>
    <row r="171" spans="1:13" x14ac:dyDescent="0.3">
      <c r="A171" s="309"/>
      <c r="B171" s="318" t="s">
        <v>1496</v>
      </c>
      <c r="C171" s="513" t="s">
        <v>372</v>
      </c>
      <c r="D171" s="322" t="s">
        <v>1862</v>
      </c>
      <c r="E171" s="514"/>
      <c r="F171" s="385"/>
      <c r="G171" s="320" t="s">
        <v>133</v>
      </c>
      <c r="H171" s="320" t="s">
        <v>133</v>
      </c>
      <c r="I171" s="320" t="s">
        <v>133</v>
      </c>
      <c r="J171" s="385" t="s">
        <v>377</v>
      </c>
      <c r="K171" s="354" t="s">
        <v>788</v>
      </c>
      <c r="L171" s="309"/>
    </row>
    <row r="172" spans="1:13" x14ac:dyDescent="0.3">
      <c r="A172" s="309"/>
      <c r="B172" s="513" t="s">
        <v>46</v>
      </c>
      <c r="C172" s="310"/>
      <c r="D172" s="322" t="s">
        <v>1497</v>
      </c>
      <c r="E172" s="318"/>
      <c r="F172" s="385"/>
      <c r="G172" s="385"/>
      <c r="H172" s="321"/>
      <c r="I172" s="321"/>
      <c r="J172" s="385"/>
      <c r="K172" s="354" t="s">
        <v>789</v>
      </c>
      <c r="L172" s="309"/>
    </row>
    <row r="173" spans="1:13" x14ac:dyDescent="0.3">
      <c r="A173" s="309"/>
      <c r="B173" s="513"/>
      <c r="C173" s="321"/>
      <c r="D173" s="322" t="s">
        <v>1489</v>
      </c>
      <c r="E173" s="321"/>
      <c r="F173" s="321"/>
      <c r="G173" s="321"/>
      <c r="H173" s="321"/>
      <c r="I173" s="321"/>
      <c r="J173" s="385"/>
      <c r="K173" s="354"/>
      <c r="L173" s="309"/>
    </row>
    <row r="174" spans="1:13" x14ac:dyDescent="0.3">
      <c r="A174" s="330"/>
      <c r="B174" s="362"/>
      <c r="C174" s="362"/>
      <c r="D174" s="409" t="s">
        <v>1359</v>
      </c>
      <c r="E174" s="389"/>
      <c r="F174" s="409"/>
      <c r="G174" s="389"/>
      <c r="H174" s="324"/>
      <c r="I174" s="324"/>
      <c r="J174" s="389"/>
      <c r="K174" s="355"/>
      <c r="L174" s="330"/>
    </row>
    <row r="175" spans="1:13" x14ac:dyDescent="0.3">
      <c r="A175" s="309">
        <v>39</v>
      </c>
      <c r="B175" s="354" t="s">
        <v>761</v>
      </c>
      <c r="C175" s="513" t="s">
        <v>370</v>
      </c>
      <c r="D175" s="318" t="s">
        <v>798</v>
      </c>
      <c r="E175" s="516">
        <v>360000</v>
      </c>
      <c r="F175" s="385" t="s">
        <v>355</v>
      </c>
      <c r="G175" s="385" t="s">
        <v>355</v>
      </c>
      <c r="H175" s="349" t="s">
        <v>355</v>
      </c>
      <c r="I175" s="321" t="s">
        <v>355</v>
      </c>
      <c r="J175" s="385" t="s">
        <v>376</v>
      </c>
      <c r="K175" s="354" t="s">
        <v>787</v>
      </c>
      <c r="L175" s="309" t="s">
        <v>949</v>
      </c>
      <c r="M175" s="323" t="s">
        <v>1325</v>
      </c>
    </row>
    <row r="176" spans="1:13" x14ac:dyDescent="0.3">
      <c r="A176" s="309"/>
      <c r="B176" s="386" t="s">
        <v>880</v>
      </c>
      <c r="C176" s="513" t="s">
        <v>372</v>
      </c>
      <c r="D176" s="322" t="s">
        <v>799</v>
      </c>
      <c r="E176" s="516" t="s">
        <v>133</v>
      </c>
      <c r="F176" s="516"/>
      <c r="G176" s="385"/>
      <c r="H176" s="349"/>
      <c r="I176" s="321"/>
      <c r="J176" s="385" t="s">
        <v>377</v>
      </c>
      <c r="K176" s="354" t="s">
        <v>788</v>
      </c>
      <c r="L176" s="309"/>
    </row>
    <row r="177" spans="1:13" x14ac:dyDescent="0.3">
      <c r="A177" s="330"/>
      <c r="B177" s="355" t="s">
        <v>881</v>
      </c>
      <c r="C177" s="355"/>
      <c r="D177" s="387" t="s">
        <v>382</v>
      </c>
      <c r="E177" s="519"/>
      <c r="F177" s="387"/>
      <c r="G177" s="519"/>
      <c r="H177" s="379"/>
      <c r="I177" s="324"/>
      <c r="J177" s="389"/>
      <c r="K177" s="355" t="s">
        <v>789</v>
      </c>
      <c r="L177" s="330"/>
    </row>
    <row r="178" spans="1:13" x14ac:dyDescent="0.3">
      <c r="A178" s="309">
        <v>40</v>
      </c>
      <c r="B178" s="314" t="s">
        <v>373</v>
      </c>
      <c r="C178" s="314" t="s">
        <v>370</v>
      </c>
      <c r="D178" s="316" t="s">
        <v>1498</v>
      </c>
      <c r="E178" s="308" t="s">
        <v>355</v>
      </c>
      <c r="F178" s="308">
        <v>790000</v>
      </c>
      <c r="G178" s="308">
        <v>790000</v>
      </c>
      <c r="H178" s="308">
        <v>790000</v>
      </c>
      <c r="I178" s="308">
        <v>790000</v>
      </c>
      <c r="J178" s="576" t="s">
        <v>23</v>
      </c>
      <c r="K178" s="571" t="s">
        <v>787</v>
      </c>
      <c r="L178" s="309" t="s">
        <v>949</v>
      </c>
      <c r="M178" s="323" t="s">
        <v>1490</v>
      </c>
    </row>
    <row r="179" spans="1:13" x14ac:dyDescent="0.3">
      <c r="A179" s="309"/>
      <c r="B179" s="318" t="s">
        <v>1499</v>
      </c>
      <c r="C179" s="513" t="s">
        <v>372</v>
      </c>
      <c r="D179" s="318" t="s">
        <v>1862</v>
      </c>
      <c r="E179" s="320"/>
      <c r="F179" s="320" t="s">
        <v>133</v>
      </c>
      <c r="G179" s="320" t="s">
        <v>133</v>
      </c>
      <c r="H179" s="320" t="s">
        <v>133</v>
      </c>
      <c r="I179" s="320" t="s">
        <v>133</v>
      </c>
      <c r="J179" s="574" t="s">
        <v>1228</v>
      </c>
      <c r="K179" s="572" t="s">
        <v>1229</v>
      </c>
      <c r="L179" s="321"/>
    </row>
    <row r="180" spans="1:13" x14ac:dyDescent="0.3">
      <c r="A180" s="309"/>
      <c r="B180" s="318" t="s">
        <v>1500</v>
      </c>
      <c r="C180" s="310"/>
      <c r="D180" s="322" t="s">
        <v>1501</v>
      </c>
      <c r="E180" s="321"/>
      <c r="F180" s="321"/>
      <c r="G180" s="321"/>
      <c r="H180" s="321"/>
      <c r="I180" s="321"/>
      <c r="J180" s="574" t="s">
        <v>25</v>
      </c>
      <c r="K180" s="572" t="s">
        <v>789</v>
      </c>
      <c r="L180" s="309"/>
    </row>
    <row r="181" spans="1:13" x14ac:dyDescent="0.3">
      <c r="A181" s="309"/>
      <c r="B181" s="318" t="s">
        <v>53</v>
      </c>
      <c r="C181" s="310"/>
      <c r="D181" s="322" t="s">
        <v>1489</v>
      </c>
      <c r="E181" s="321"/>
      <c r="F181" s="321"/>
      <c r="G181" s="321"/>
      <c r="H181" s="321"/>
      <c r="I181" s="321"/>
      <c r="J181" s="574"/>
      <c r="K181" s="572"/>
      <c r="L181" s="309"/>
    </row>
    <row r="182" spans="1:13" x14ac:dyDescent="0.3">
      <c r="A182" s="330"/>
      <c r="B182" s="409"/>
      <c r="C182" s="312"/>
      <c r="D182" s="515" t="s">
        <v>1359</v>
      </c>
      <c r="E182" s="324"/>
      <c r="F182" s="324"/>
      <c r="G182" s="324"/>
      <c r="H182" s="324"/>
      <c r="I182" s="324"/>
      <c r="J182" s="582"/>
      <c r="K182" s="583"/>
      <c r="L182" s="330"/>
    </row>
    <row r="183" spans="1:13" x14ac:dyDescent="0.3">
      <c r="A183" s="523"/>
      <c r="B183" s="524"/>
      <c r="C183" s="685"/>
      <c r="D183" s="686"/>
      <c r="E183" s="716">
        <f>SUM(E157:E182)</f>
        <v>795000</v>
      </c>
      <c r="F183" s="716">
        <f>SUM(F157:F182)</f>
        <v>1564000</v>
      </c>
      <c r="G183" s="716">
        <f>SUM(G157:G182)</f>
        <v>2190000</v>
      </c>
      <c r="H183" s="716">
        <f>SUM(H157:H182)</f>
        <v>2190000</v>
      </c>
      <c r="I183" s="716">
        <f>SUM(I157:I182)</f>
        <v>2190000</v>
      </c>
      <c r="J183" s="717">
        <f>SUM(E183:I183)</f>
        <v>8929000</v>
      </c>
      <c r="K183" s="687"/>
      <c r="L183" s="523"/>
    </row>
    <row r="184" spans="1:13" x14ac:dyDescent="0.3">
      <c r="A184" s="331"/>
      <c r="B184" s="522"/>
      <c r="C184" s="688"/>
      <c r="D184" s="689"/>
      <c r="E184" s="349"/>
      <c r="F184" s="349"/>
      <c r="G184" s="349"/>
      <c r="H184" s="349"/>
      <c r="I184" s="349"/>
      <c r="J184" s="690"/>
      <c r="K184" s="691"/>
      <c r="L184" s="331"/>
    </row>
    <row r="185" spans="1:13" ht="18" x14ac:dyDescent="0.35">
      <c r="A185" s="331"/>
      <c r="B185" s="522"/>
      <c r="C185" s="688"/>
      <c r="D185" s="689"/>
      <c r="E185" s="349"/>
      <c r="F185" s="349"/>
      <c r="G185" s="349"/>
      <c r="H185" s="349"/>
      <c r="I185" s="349"/>
      <c r="J185" s="690"/>
      <c r="K185" s="691"/>
      <c r="L185" s="625">
        <v>75</v>
      </c>
    </row>
    <row r="186" spans="1:13" x14ac:dyDescent="0.3">
      <c r="A186" s="331"/>
      <c r="B186" s="522"/>
      <c r="C186" s="688"/>
      <c r="D186" s="689"/>
      <c r="E186" s="349"/>
      <c r="F186" s="349"/>
      <c r="G186" s="349"/>
      <c r="H186" s="349"/>
      <c r="I186" s="349"/>
      <c r="J186" s="690"/>
      <c r="K186" s="691"/>
      <c r="L186" s="331"/>
    </row>
    <row r="187" spans="1:13" x14ac:dyDescent="0.3">
      <c r="A187" s="331"/>
      <c r="B187" s="522"/>
      <c r="C187" s="688"/>
      <c r="D187" s="689"/>
      <c r="E187" s="349"/>
      <c r="F187" s="349"/>
      <c r="G187" s="349"/>
      <c r="H187" s="349"/>
      <c r="I187" s="349"/>
      <c r="J187" s="690"/>
      <c r="K187" s="691"/>
      <c r="L187" s="331"/>
    </row>
    <row r="188" spans="1:13" x14ac:dyDescent="0.3">
      <c r="A188" s="309">
        <v>41</v>
      </c>
      <c r="B188" s="513" t="s">
        <v>373</v>
      </c>
      <c r="C188" s="513" t="s">
        <v>370</v>
      </c>
      <c r="D188" s="322" t="s">
        <v>1502</v>
      </c>
      <c r="E188" s="385" t="s">
        <v>355</v>
      </c>
      <c r="F188" s="565">
        <v>320000</v>
      </c>
      <c r="G188" s="565" t="s">
        <v>355</v>
      </c>
      <c r="H188" s="321" t="s">
        <v>355</v>
      </c>
      <c r="I188" s="321" t="s">
        <v>355</v>
      </c>
      <c r="J188" s="385" t="s">
        <v>376</v>
      </c>
      <c r="K188" s="513" t="s">
        <v>787</v>
      </c>
      <c r="L188" s="309" t="s">
        <v>949</v>
      </c>
      <c r="M188" s="323" t="s">
        <v>1505</v>
      </c>
    </row>
    <row r="189" spans="1:13" x14ac:dyDescent="0.3">
      <c r="A189" s="309"/>
      <c r="B189" s="318" t="s">
        <v>1503</v>
      </c>
      <c r="C189" s="513" t="s">
        <v>372</v>
      </c>
      <c r="D189" s="322" t="s">
        <v>1411</v>
      </c>
      <c r="E189" s="514"/>
      <c r="F189" s="320" t="s">
        <v>133</v>
      </c>
      <c r="G189" s="321"/>
      <c r="H189" s="321"/>
      <c r="I189" s="321"/>
      <c r="J189" s="385" t="s">
        <v>377</v>
      </c>
      <c r="K189" s="513" t="s">
        <v>788</v>
      </c>
      <c r="L189" s="309"/>
    </row>
    <row r="190" spans="1:13" x14ac:dyDescent="0.3">
      <c r="A190" s="309"/>
      <c r="B190" s="513" t="s">
        <v>53</v>
      </c>
      <c r="C190" s="310"/>
      <c r="D190" s="322" t="s">
        <v>1504</v>
      </c>
      <c r="E190" s="318"/>
      <c r="F190" s="385"/>
      <c r="G190" s="385"/>
      <c r="H190" s="321"/>
      <c r="I190" s="321"/>
      <c r="J190" s="385"/>
      <c r="K190" s="513" t="s">
        <v>789</v>
      </c>
      <c r="L190" s="309"/>
    </row>
    <row r="191" spans="1:13" x14ac:dyDescent="0.3">
      <c r="A191" s="309"/>
      <c r="B191" s="513"/>
      <c r="C191" s="321"/>
      <c r="D191" s="322" t="s">
        <v>1489</v>
      </c>
      <c r="E191" s="321"/>
      <c r="F191" s="321"/>
      <c r="G191" s="321"/>
      <c r="H191" s="321"/>
      <c r="I191" s="321"/>
      <c r="J191" s="385"/>
      <c r="K191" s="513"/>
      <c r="L191" s="309"/>
    </row>
    <row r="192" spans="1:13" x14ac:dyDescent="0.3">
      <c r="A192" s="330"/>
      <c r="B192" s="362"/>
      <c r="C192" s="362"/>
      <c r="D192" s="409" t="s">
        <v>1359</v>
      </c>
      <c r="E192" s="389"/>
      <c r="F192" s="409"/>
      <c r="G192" s="389"/>
      <c r="H192" s="324"/>
      <c r="I192" s="324"/>
      <c r="J192" s="389"/>
      <c r="K192" s="362"/>
      <c r="L192" s="330"/>
    </row>
    <row r="193" spans="1:13" x14ac:dyDescent="0.3">
      <c r="A193" s="306">
        <v>42</v>
      </c>
      <c r="B193" s="314" t="s">
        <v>1506</v>
      </c>
      <c r="C193" s="314" t="s">
        <v>370</v>
      </c>
      <c r="D193" s="316" t="s">
        <v>1507</v>
      </c>
      <c r="E193" s="480" t="s">
        <v>355</v>
      </c>
      <c r="F193" s="308">
        <v>200000</v>
      </c>
      <c r="G193" s="317" t="s">
        <v>355</v>
      </c>
      <c r="H193" s="317" t="s">
        <v>355</v>
      </c>
      <c r="I193" s="321" t="s">
        <v>355</v>
      </c>
      <c r="J193" s="385" t="s">
        <v>376</v>
      </c>
      <c r="K193" s="354" t="s">
        <v>787</v>
      </c>
      <c r="L193" s="512" t="s">
        <v>949</v>
      </c>
      <c r="M193" s="323" t="s">
        <v>1505</v>
      </c>
    </row>
    <row r="194" spans="1:13" x14ac:dyDescent="0.3">
      <c r="A194" s="309"/>
      <c r="B194" s="318" t="s">
        <v>1974</v>
      </c>
      <c r="C194" s="513" t="s">
        <v>372</v>
      </c>
      <c r="D194" s="322" t="s">
        <v>1508</v>
      </c>
      <c r="E194" s="309"/>
      <c r="F194" s="320" t="s">
        <v>133</v>
      </c>
      <c r="G194" s="320"/>
      <c r="H194" s="321"/>
      <c r="I194" s="321"/>
      <c r="J194" s="385" t="s">
        <v>377</v>
      </c>
      <c r="K194" s="354" t="s">
        <v>788</v>
      </c>
      <c r="L194" s="325"/>
    </row>
    <row r="195" spans="1:13" x14ac:dyDescent="0.3">
      <c r="A195" s="309"/>
      <c r="B195" s="513" t="s">
        <v>53</v>
      </c>
      <c r="C195" s="310"/>
      <c r="D195" s="322" t="s">
        <v>1509</v>
      </c>
      <c r="E195" s="309"/>
      <c r="F195" s="385"/>
      <c r="G195" s="385"/>
      <c r="H195" s="321"/>
      <c r="I195" s="321"/>
      <c r="J195" s="385"/>
      <c r="K195" s="354" t="s">
        <v>789</v>
      </c>
      <c r="L195" s="325"/>
    </row>
    <row r="196" spans="1:13" x14ac:dyDescent="0.3">
      <c r="A196" s="309"/>
      <c r="B196" s="513"/>
      <c r="C196" s="321"/>
      <c r="D196" s="322" t="s">
        <v>1510</v>
      </c>
      <c r="E196" s="321"/>
      <c r="F196" s="321"/>
      <c r="G196" s="321"/>
      <c r="H196" s="321"/>
      <c r="I196" s="321"/>
      <c r="J196" s="385"/>
      <c r="K196" s="354"/>
      <c r="L196" s="325"/>
    </row>
    <row r="197" spans="1:13" x14ac:dyDescent="0.3">
      <c r="A197" s="330"/>
      <c r="B197" s="362"/>
      <c r="C197" s="362"/>
      <c r="D197" s="409" t="s">
        <v>1359</v>
      </c>
      <c r="E197" s="389"/>
      <c r="F197" s="409"/>
      <c r="G197" s="389"/>
      <c r="H197" s="324"/>
      <c r="I197" s="324"/>
      <c r="J197" s="389"/>
      <c r="K197" s="355"/>
      <c r="L197" s="326"/>
    </row>
    <row r="198" spans="1:13" x14ac:dyDescent="0.3">
      <c r="A198" s="306">
        <v>43</v>
      </c>
      <c r="B198" s="314" t="s">
        <v>761</v>
      </c>
      <c r="C198" s="314" t="s">
        <v>370</v>
      </c>
      <c r="D198" s="316" t="s">
        <v>1511</v>
      </c>
      <c r="E198" s="480" t="s">
        <v>355</v>
      </c>
      <c r="F198" s="317" t="s">
        <v>355</v>
      </c>
      <c r="G198" s="308">
        <v>450000</v>
      </c>
      <c r="H198" s="317" t="s">
        <v>355</v>
      </c>
      <c r="I198" s="480" t="s">
        <v>355</v>
      </c>
      <c r="J198" s="385" t="s">
        <v>376</v>
      </c>
      <c r="K198" s="354" t="s">
        <v>787</v>
      </c>
      <c r="L198" s="512" t="s">
        <v>949</v>
      </c>
      <c r="M198" s="323" t="s">
        <v>1505</v>
      </c>
    </row>
    <row r="199" spans="1:13" x14ac:dyDescent="0.3">
      <c r="A199" s="309"/>
      <c r="B199" s="318" t="s">
        <v>1512</v>
      </c>
      <c r="C199" s="513" t="s">
        <v>372</v>
      </c>
      <c r="D199" s="322" t="s">
        <v>1287</v>
      </c>
      <c r="E199" s="514"/>
      <c r="F199" s="320"/>
      <c r="G199" s="320" t="s">
        <v>133</v>
      </c>
      <c r="H199" s="321"/>
      <c r="I199" s="385"/>
      <c r="J199" s="385" t="s">
        <v>377</v>
      </c>
      <c r="K199" s="354" t="s">
        <v>788</v>
      </c>
      <c r="L199" s="325"/>
    </row>
    <row r="200" spans="1:13" x14ac:dyDescent="0.3">
      <c r="A200" s="309"/>
      <c r="B200" s="513" t="s">
        <v>1513</v>
      </c>
      <c r="C200" s="310"/>
      <c r="D200" s="322" t="s">
        <v>1514</v>
      </c>
      <c r="E200" s="318"/>
      <c r="F200" s="385"/>
      <c r="G200" s="385"/>
      <c r="H200" s="321"/>
      <c r="I200" s="385"/>
      <c r="J200" s="385"/>
      <c r="K200" s="354" t="s">
        <v>789</v>
      </c>
      <c r="L200" s="325"/>
    </row>
    <row r="201" spans="1:13" x14ac:dyDescent="0.3">
      <c r="A201" s="309"/>
      <c r="B201" s="513" t="s">
        <v>53</v>
      </c>
      <c r="C201" s="321"/>
      <c r="D201" s="322" t="s">
        <v>1419</v>
      </c>
      <c r="E201" s="321"/>
      <c r="F201" s="321"/>
      <c r="G201" s="321"/>
      <c r="H201" s="321"/>
      <c r="I201" s="385"/>
      <c r="J201" s="385"/>
      <c r="K201" s="354"/>
      <c r="L201" s="309"/>
    </row>
    <row r="202" spans="1:13" x14ac:dyDescent="0.3">
      <c r="A202" s="309"/>
      <c r="B202" s="513"/>
      <c r="C202" s="321"/>
      <c r="D202" s="322" t="s">
        <v>1420</v>
      </c>
      <c r="E202" s="321"/>
      <c r="F202" s="321"/>
      <c r="G202" s="321"/>
      <c r="H202" s="321"/>
      <c r="I202" s="385"/>
      <c r="J202" s="385"/>
      <c r="K202" s="354"/>
      <c r="L202" s="309"/>
    </row>
    <row r="203" spans="1:13" x14ac:dyDescent="0.3">
      <c r="A203" s="330"/>
      <c r="B203" s="362"/>
      <c r="C203" s="362"/>
      <c r="D203" s="409" t="s">
        <v>1421</v>
      </c>
      <c r="E203" s="389"/>
      <c r="F203" s="409"/>
      <c r="G203" s="389"/>
      <c r="H203" s="324"/>
      <c r="I203" s="389"/>
      <c r="J203" s="389"/>
      <c r="K203" s="355"/>
      <c r="L203" s="326"/>
    </row>
    <row r="204" spans="1:13" x14ac:dyDescent="0.3">
      <c r="A204" s="335">
        <v>44</v>
      </c>
      <c r="B204" s="357" t="s">
        <v>396</v>
      </c>
      <c r="C204" s="357" t="s">
        <v>370</v>
      </c>
      <c r="D204" s="401" t="s">
        <v>1863</v>
      </c>
      <c r="E204" s="419" t="s">
        <v>355</v>
      </c>
      <c r="F204" s="419" t="s">
        <v>355</v>
      </c>
      <c r="G204" s="418">
        <v>600000</v>
      </c>
      <c r="H204" s="349" t="s">
        <v>355</v>
      </c>
      <c r="I204" s="321" t="s">
        <v>355</v>
      </c>
      <c r="J204" s="391" t="s">
        <v>376</v>
      </c>
      <c r="K204" s="315" t="s">
        <v>787</v>
      </c>
      <c r="L204" s="328" t="s">
        <v>949</v>
      </c>
    </row>
    <row r="205" spans="1:13" x14ac:dyDescent="0.3">
      <c r="A205" s="335"/>
      <c r="B205" s="392" t="s">
        <v>397</v>
      </c>
      <c r="C205" s="357" t="s">
        <v>372</v>
      </c>
      <c r="D205" s="401" t="s">
        <v>1864</v>
      </c>
      <c r="E205" s="419"/>
      <c r="F205" s="419"/>
      <c r="G205" s="429" t="s">
        <v>133</v>
      </c>
      <c r="H205" s="349"/>
      <c r="I205" s="321"/>
      <c r="J205" s="393" t="s">
        <v>377</v>
      </c>
      <c r="K205" s="319" t="s">
        <v>788</v>
      </c>
      <c r="L205" s="328"/>
    </row>
    <row r="206" spans="1:13" x14ac:dyDescent="0.3">
      <c r="A206" s="335"/>
      <c r="B206" s="392" t="s">
        <v>398</v>
      </c>
      <c r="C206" s="357"/>
      <c r="D206" s="401" t="s">
        <v>1347</v>
      </c>
      <c r="E206" s="419"/>
      <c r="F206" s="419"/>
      <c r="G206" s="419"/>
      <c r="H206" s="349"/>
      <c r="I206" s="321"/>
      <c r="J206" s="393"/>
      <c r="K206" s="319" t="s">
        <v>789</v>
      </c>
      <c r="L206" s="328"/>
    </row>
    <row r="207" spans="1:13" x14ac:dyDescent="0.3">
      <c r="A207" s="336"/>
      <c r="B207" s="358" t="s">
        <v>395</v>
      </c>
      <c r="C207" s="358"/>
      <c r="D207" s="394" t="s">
        <v>1296</v>
      </c>
      <c r="E207" s="394"/>
      <c r="F207" s="421"/>
      <c r="G207" s="421"/>
      <c r="H207" s="379"/>
      <c r="I207" s="324"/>
      <c r="J207" s="395"/>
      <c r="K207" s="360"/>
      <c r="L207" s="329"/>
    </row>
    <row r="208" spans="1:13" x14ac:dyDescent="0.3">
      <c r="A208" s="309">
        <v>45</v>
      </c>
      <c r="B208" s="513" t="s">
        <v>369</v>
      </c>
      <c r="C208" s="513" t="s">
        <v>370</v>
      </c>
      <c r="D208" s="318" t="s">
        <v>1865</v>
      </c>
      <c r="E208" s="385" t="s">
        <v>355</v>
      </c>
      <c r="F208" s="385" t="s">
        <v>355</v>
      </c>
      <c r="G208" s="385">
        <v>715500</v>
      </c>
      <c r="H208" s="385">
        <v>715500</v>
      </c>
      <c r="I208" s="385">
        <v>715500</v>
      </c>
      <c r="J208" s="385" t="s">
        <v>376</v>
      </c>
      <c r="K208" s="354" t="s">
        <v>787</v>
      </c>
      <c r="L208" s="309" t="s">
        <v>949</v>
      </c>
    </row>
    <row r="209" spans="1:13" x14ac:dyDescent="0.3">
      <c r="A209" s="309"/>
      <c r="B209" s="513" t="s">
        <v>1815</v>
      </c>
      <c r="C209" s="513" t="s">
        <v>372</v>
      </c>
      <c r="D209" s="318" t="s">
        <v>1866</v>
      </c>
      <c r="E209" s="481"/>
      <c r="F209" s="385"/>
      <c r="G209" s="577" t="s">
        <v>133</v>
      </c>
      <c r="H209" s="577" t="s">
        <v>133</v>
      </c>
      <c r="I209" s="577" t="s">
        <v>133</v>
      </c>
      <c r="J209" s="385" t="s">
        <v>377</v>
      </c>
      <c r="K209" s="354" t="s">
        <v>788</v>
      </c>
      <c r="L209" s="309"/>
    </row>
    <row r="210" spans="1:13" x14ac:dyDescent="0.3">
      <c r="A210" s="330"/>
      <c r="B210" s="409" t="s">
        <v>53</v>
      </c>
      <c r="C210" s="362"/>
      <c r="D210" s="515" t="s">
        <v>1296</v>
      </c>
      <c r="E210" s="578"/>
      <c r="F210" s="389"/>
      <c r="G210" s="389"/>
      <c r="H210" s="379"/>
      <c r="I210" s="324"/>
      <c r="J210" s="389"/>
      <c r="K210" s="355" t="s">
        <v>789</v>
      </c>
      <c r="L210" s="330"/>
    </row>
    <row r="211" spans="1:13" x14ac:dyDescent="0.3">
      <c r="A211" s="309">
        <v>46</v>
      </c>
      <c r="B211" s="307" t="s">
        <v>373</v>
      </c>
      <c r="C211" s="561" t="s">
        <v>370</v>
      </c>
      <c r="D211" s="579" t="s">
        <v>1616</v>
      </c>
      <c r="E211" s="308" t="s">
        <v>355</v>
      </c>
      <c r="F211" s="580">
        <v>420000</v>
      </c>
      <c r="G211" s="308" t="s">
        <v>355</v>
      </c>
      <c r="H211" s="576" t="s">
        <v>355</v>
      </c>
      <c r="I211" s="576" t="s">
        <v>355</v>
      </c>
      <c r="J211" s="576" t="s">
        <v>23</v>
      </c>
      <c r="K211" s="571" t="s">
        <v>787</v>
      </c>
      <c r="L211" s="573" t="s">
        <v>1280</v>
      </c>
      <c r="M211" s="323" t="s">
        <v>1618</v>
      </c>
    </row>
    <row r="212" spans="1:13" x14ac:dyDescent="0.3">
      <c r="A212" s="309"/>
      <c r="B212" s="310" t="s">
        <v>399</v>
      </c>
      <c r="C212" s="310" t="s">
        <v>372</v>
      </c>
      <c r="D212" s="310" t="s">
        <v>1609</v>
      </c>
      <c r="E212" s="577"/>
      <c r="F212" s="577" t="s">
        <v>133</v>
      </c>
      <c r="G212" s="577"/>
      <c r="H212" s="577"/>
      <c r="I212" s="577"/>
      <c r="J212" s="574" t="s">
        <v>1228</v>
      </c>
      <c r="K212" s="572" t="s">
        <v>1229</v>
      </c>
      <c r="L212" s="573" t="s">
        <v>949</v>
      </c>
    </row>
    <row r="213" spans="1:13" x14ac:dyDescent="0.3">
      <c r="A213" s="309"/>
      <c r="B213" s="310" t="s">
        <v>51</v>
      </c>
      <c r="C213" s="310"/>
      <c r="D213" s="311" t="s">
        <v>1617</v>
      </c>
      <c r="E213" s="577"/>
      <c r="F213" s="577"/>
      <c r="G213" s="577"/>
      <c r="H213" s="577"/>
      <c r="I213" s="577"/>
      <c r="J213" s="574" t="s">
        <v>25</v>
      </c>
      <c r="K213" s="572" t="s">
        <v>789</v>
      </c>
      <c r="L213" s="573"/>
    </row>
    <row r="214" spans="1:13" x14ac:dyDescent="0.3">
      <c r="A214" s="309"/>
      <c r="B214" s="310"/>
      <c r="C214" s="310"/>
      <c r="D214" s="311" t="s">
        <v>1612</v>
      </c>
      <c r="E214" s="577"/>
      <c r="F214" s="577"/>
      <c r="G214" s="577"/>
      <c r="H214" s="577"/>
      <c r="I214" s="577"/>
      <c r="J214" s="574"/>
      <c r="K214" s="572"/>
      <c r="L214" s="573"/>
    </row>
    <row r="215" spans="1:13" x14ac:dyDescent="0.3">
      <c r="A215" s="309"/>
      <c r="B215" s="310"/>
      <c r="C215" s="310"/>
      <c r="D215" s="311" t="s">
        <v>1613</v>
      </c>
      <c r="E215" s="577"/>
      <c r="F215" s="577"/>
      <c r="G215" s="577"/>
      <c r="H215" s="577"/>
      <c r="I215" s="577"/>
      <c r="J215" s="574"/>
      <c r="K215" s="572"/>
      <c r="L215" s="573"/>
    </row>
    <row r="216" spans="1:13" x14ac:dyDescent="0.3">
      <c r="A216" s="330"/>
      <c r="B216" s="312"/>
      <c r="C216" s="312"/>
      <c r="D216" s="313" t="s">
        <v>442</v>
      </c>
      <c r="E216" s="581"/>
      <c r="F216" s="582"/>
      <c r="G216" s="582"/>
      <c r="H216" s="582"/>
      <c r="I216" s="582"/>
      <c r="J216" s="582"/>
      <c r="K216" s="583"/>
      <c r="L216" s="584"/>
    </row>
    <row r="217" spans="1:13" x14ac:dyDescent="0.3">
      <c r="E217" s="323" t="s">
        <v>355</v>
      </c>
      <c r="F217" s="718">
        <f>SUM(F188:F216)</f>
        <v>940000</v>
      </c>
      <c r="G217" s="713">
        <f>SUM(G198:G216)</f>
        <v>1765500</v>
      </c>
      <c r="H217" s="716">
        <f>SUM(H208:H216)</f>
        <v>715500</v>
      </c>
      <c r="I217" s="716">
        <f>SUM(I208:I216)</f>
        <v>715500</v>
      </c>
      <c r="J217" s="400">
        <f>SUM(E217:I217)</f>
        <v>4136500</v>
      </c>
    </row>
    <row r="218" spans="1:13" ht="21" x14ac:dyDescent="0.4">
      <c r="F218" s="718"/>
      <c r="G218" s="773"/>
      <c r="H218" s="787"/>
      <c r="I218" s="787"/>
      <c r="J218" s="352"/>
      <c r="L218" s="788">
        <v>76</v>
      </c>
    </row>
    <row r="219" spans="1:13" ht="18" x14ac:dyDescent="0.35">
      <c r="G219" s="349"/>
      <c r="H219" s="349"/>
      <c r="I219" s="349"/>
      <c r="J219" s="349"/>
      <c r="L219" s="625"/>
    </row>
    <row r="220" spans="1:13" x14ac:dyDescent="0.3">
      <c r="A220" s="309">
        <v>47</v>
      </c>
      <c r="B220" s="354" t="s">
        <v>373</v>
      </c>
      <c r="C220" s="354" t="s">
        <v>370</v>
      </c>
      <c r="D220" s="383" t="s">
        <v>1326</v>
      </c>
      <c r="E220" s="516">
        <v>175000</v>
      </c>
      <c r="F220" s="517" t="s">
        <v>355</v>
      </c>
      <c r="G220" s="517" t="s">
        <v>355</v>
      </c>
      <c r="H220" s="349" t="s">
        <v>355</v>
      </c>
      <c r="I220" s="321" t="s">
        <v>355</v>
      </c>
      <c r="J220" s="385" t="s">
        <v>376</v>
      </c>
      <c r="K220" s="354" t="s">
        <v>787</v>
      </c>
      <c r="L220" s="325" t="s">
        <v>949</v>
      </c>
      <c r="M220" s="323" t="s">
        <v>1325</v>
      </c>
    </row>
    <row r="221" spans="1:13" x14ac:dyDescent="0.3">
      <c r="A221" s="309"/>
      <c r="B221" s="386" t="s">
        <v>401</v>
      </c>
      <c r="C221" s="354" t="s">
        <v>372</v>
      </c>
      <c r="D221" s="383" t="s">
        <v>1327</v>
      </c>
      <c r="E221" s="520" t="s">
        <v>133</v>
      </c>
      <c r="F221" s="517"/>
      <c r="G221" s="517"/>
      <c r="H221" s="349"/>
      <c r="I221" s="321"/>
      <c r="J221" s="385" t="s">
        <v>377</v>
      </c>
      <c r="K221" s="354" t="s">
        <v>788</v>
      </c>
      <c r="L221" s="325"/>
    </row>
    <row r="222" spans="1:13" x14ac:dyDescent="0.3">
      <c r="A222" s="309"/>
      <c r="B222" s="386" t="s">
        <v>400</v>
      </c>
      <c r="C222" s="354"/>
      <c r="D222" s="383" t="s">
        <v>1328</v>
      </c>
      <c r="E222" s="520"/>
      <c r="F222" s="517"/>
      <c r="G222" s="517"/>
      <c r="H222" s="349"/>
      <c r="I222" s="321"/>
      <c r="J222" s="385"/>
      <c r="K222" s="354" t="s">
        <v>789</v>
      </c>
      <c r="L222" s="325"/>
    </row>
    <row r="223" spans="1:13" x14ac:dyDescent="0.3">
      <c r="A223" s="309"/>
      <c r="B223" s="386"/>
      <c r="C223" s="354"/>
      <c r="D223" s="383" t="s">
        <v>1329</v>
      </c>
      <c r="E223" s="520"/>
      <c r="F223" s="517"/>
      <c r="G223" s="517"/>
      <c r="H223" s="349"/>
      <c r="I223" s="321"/>
      <c r="J223" s="385"/>
      <c r="K223" s="354"/>
      <c r="L223" s="325"/>
    </row>
    <row r="224" spans="1:13" x14ac:dyDescent="0.3">
      <c r="A224" s="309"/>
      <c r="B224" s="386"/>
      <c r="C224" s="354"/>
      <c r="D224" s="383" t="s">
        <v>1330</v>
      </c>
      <c r="E224" s="520"/>
      <c r="F224" s="517"/>
      <c r="G224" s="517"/>
      <c r="H224" s="349"/>
      <c r="I224" s="321"/>
      <c r="J224" s="385"/>
      <c r="K224" s="354"/>
      <c r="L224" s="325"/>
    </row>
    <row r="225" spans="1:13" x14ac:dyDescent="0.3">
      <c r="A225" s="309"/>
      <c r="B225" s="386"/>
      <c r="C225" s="354"/>
      <c r="D225" s="383" t="s">
        <v>1331</v>
      </c>
      <c r="E225" s="520"/>
      <c r="F225" s="517"/>
      <c r="G225" s="517"/>
      <c r="H225" s="349"/>
      <c r="I225" s="321"/>
      <c r="J225" s="385"/>
      <c r="K225" s="354"/>
      <c r="L225" s="325"/>
    </row>
    <row r="226" spans="1:13" x14ac:dyDescent="0.3">
      <c r="A226" s="309"/>
      <c r="B226" s="386"/>
      <c r="C226" s="354"/>
      <c r="D226" s="383" t="s">
        <v>1332</v>
      </c>
      <c r="E226" s="520"/>
      <c r="F226" s="517"/>
      <c r="G226" s="517"/>
      <c r="H226" s="349"/>
      <c r="I226" s="321"/>
      <c r="J226" s="385"/>
      <c r="K226" s="354"/>
      <c r="L226" s="325"/>
    </row>
    <row r="227" spans="1:13" x14ac:dyDescent="0.3">
      <c r="A227" s="330"/>
      <c r="B227" s="387"/>
      <c r="C227" s="355"/>
      <c r="D227" s="388" t="s">
        <v>1333</v>
      </c>
      <c r="E227" s="518"/>
      <c r="F227" s="519"/>
      <c r="G227" s="519"/>
      <c r="H227" s="379"/>
      <c r="I227" s="324"/>
      <c r="J227" s="389"/>
      <c r="K227" s="355"/>
      <c r="L227" s="326"/>
    </row>
    <row r="228" spans="1:13" x14ac:dyDescent="0.3">
      <c r="A228" s="585">
        <v>48</v>
      </c>
      <c r="B228" s="314" t="s">
        <v>761</v>
      </c>
      <c r="C228" s="314" t="s">
        <v>370</v>
      </c>
      <c r="D228" s="316" t="s">
        <v>1518</v>
      </c>
      <c r="E228" s="480" t="s">
        <v>355</v>
      </c>
      <c r="F228" s="308">
        <v>760000</v>
      </c>
      <c r="G228" s="308">
        <v>760000</v>
      </c>
      <c r="H228" s="308">
        <v>760000</v>
      </c>
      <c r="I228" s="308">
        <v>760000</v>
      </c>
      <c r="J228" s="385" t="s">
        <v>376</v>
      </c>
      <c r="K228" s="354" t="s">
        <v>787</v>
      </c>
      <c r="L228" s="309" t="s">
        <v>949</v>
      </c>
      <c r="M228" s="323" t="s">
        <v>1490</v>
      </c>
    </row>
    <row r="229" spans="1:13" x14ac:dyDescent="0.3">
      <c r="A229" s="398"/>
      <c r="B229" s="318" t="s">
        <v>1519</v>
      </c>
      <c r="C229" s="513" t="s">
        <v>372</v>
      </c>
      <c r="D229" s="322" t="s">
        <v>1287</v>
      </c>
      <c r="E229" s="514"/>
      <c r="F229" s="320" t="s">
        <v>133</v>
      </c>
      <c r="G229" s="320" t="s">
        <v>133</v>
      </c>
      <c r="H229" s="320" t="s">
        <v>133</v>
      </c>
      <c r="I229" s="320" t="s">
        <v>133</v>
      </c>
      <c r="J229" s="385" t="s">
        <v>377</v>
      </c>
      <c r="K229" s="354" t="s">
        <v>788</v>
      </c>
      <c r="L229" s="309"/>
    </row>
    <row r="230" spans="1:13" x14ac:dyDescent="0.3">
      <c r="A230" s="398"/>
      <c r="B230" s="513" t="s">
        <v>484</v>
      </c>
      <c r="C230" s="310"/>
      <c r="D230" s="322" t="s">
        <v>1520</v>
      </c>
      <c r="E230" s="318"/>
      <c r="F230" s="385"/>
      <c r="G230" s="385"/>
      <c r="H230" s="321"/>
      <c r="I230" s="321"/>
      <c r="J230" s="385"/>
      <c r="K230" s="354" t="s">
        <v>789</v>
      </c>
      <c r="L230" s="325"/>
    </row>
    <row r="231" spans="1:13" x14ac:dyDescent="0.3">
      <c r="A231" s="398"/>
      <c r="B231" s="513"/>
      <c r="C231" s="321"/>
      <c r="D231" s="322" t="s">
        <v>1521</v>
      </c>
      <c r="E231" s="321"/>
      <c r="F231" s="321"/>
      <c r="G231" s="321"/>
      <c r="H231" s="321"/>
      <c r="I231" s="321"/>
      <c r="J231" s="385"/>
      <c r="K231" s="354"/>
      <c r="L231" s="325"/>
    </row>
    <row r="232" spans="1:13" x14ac:dyDescent="0.3">
      <c r="A232" s="398"/>
      <c r="B232" s="513"/>
      <c r="C232" s="321"/>
      <c r="D232" s="322" t="s">
        <v>1420</v>
      </c>
      <c r="E232" s="321"/>
      <c r="F232" s="321"/>
      <c r="G232" s="321"/>
      <c r="H232" s="321"/>
      <c r="I232" s="321"/>
      <c r="J232" s="385"/>
      <c r="K232" s="354"/>
      <c r="L232" s="325"/>
    </row>
    <row r="233" spans="1:13" x14ac:dyDescent="0.3">
      <c r="A233" s="399"/>
      <c r="B233" s="362"/>
      <c r="C233" s="362"/>
      <c r="D233" s="409" t="s">
        <v>1415</v>
      </c>
      <c r="E233" s="389"/>
      <c r="F233" s="409"/>
      <c r="G233" s="389"/>
      <c r="H233" s="324"/>
      <c r="I233" s="324"/>
      <c r="J233" s="389"/>
      <c r="K233" s="355"/>
      <c r="L233" s="326"/>
    </row>
    <row r="234" spans="1:13" x14ac:dyDescent="0.3">
      <c r="A234" s="398">
        <v>49</v>
      </c>
      <c r="B234" s="314" t="s">
        <v>373</v>
      </c>
      <c r="C234" s="314" t="s">
        <v>370</v>
      </c>
      <c r="D234" s="316" t="s">
        <v>1522</v>
      </c>
      <c r="E234" s="480" t="s">
        <v>355</v>
      </c>
      <c r="F234" s="308">
        <v>470000</v>
      </c>
      <c r="G234" s="308">
        <v>470000</v>
      </c>
      <c r="H234" s="308">
        <v>470000</v>
      </c>
      <c r="I234" s="308">
        <v>470000</v>
      </c>
      <c r="J234" s="385" t="s">
        <v>376</v>
      </c>
      <c r="K234" s="354" t="s">
        <v>787</v>
      </c>
      <c r="L234" s="325" t="s">
        <v>949</v>
      </c>
      <c r="M234" s="323" t="s">
        <v>1490</v>
      </c>
    </row>
    <row r="235" spans="1:13" x14ac:dyDescent="0.3">
      <c r="A235" s="398"/>
      <c r="B235" s="318" t="s">
        <v>1828</v>
      </c>
      <c r="C235" s="513" t="s">
        <v>372</v>
      </c>
      <c r="D235" s="322" t="s">
        <v>1862</v>
      </c>
      <c r="E235" s="309"/>
      <c r="F235" s="320" t="s">
        <v>133</v>
      </c>
      <c r="G235" s="320" t="s">
        <v>133</v>
      </c>
      <c r="H235" s="320" t="s">
        <v>133</v>
      </c>
      <c r="I235" s="320" t="s">
        <v>133</v>
      </c>
      <c r="J235" s="385" t="s">
        <v>377</v>
      </c>
      <c r="K235" s="354" t="s">
        <v>788</v>
      </c>
      <c r="L235" s="325"/>
    </row>
    <row r="236" spans="1:13" x14ac:dyDescent="0.3">
      <c r="A236" s="398"/>
      <c r="B236" s="513" t="s">
        <v>484</v>
      </c>
      <c r="C236" s="310"/>
      <c r="D236" s="322" t="s">
        <v>1488</v>
      </c>
      <c r="E236" s="309"/>
      <c r="F236" s="385"/>
      <c r="G236" s="385"/>
      <c r="H236" s="321"/>
      <c r="I236" s="321"/>
      <c r="J236" s="385"/>
      <c r="K236" s="354" t="s">
        <v>789</v>
      </c>
      <c r="L236" s="325"/>
    </row>
    <row r="237" spans="1:13" x14ac:dyDescent="0.3">
      <c r="A237" s="398"/>
      <c r="B237" s="513"/>
      <c r="C237" s="321"/>
      <c r="D237" s="322" t="s">
        <v>1489</v>
      </c>
      <c r="E237" s="321"/>
      <c r="F237" s="321"/>
      <c r="G237" s="321"/>
      <c r="H237" s="321"/>
      <c r="I237" s="321"/>
      <c r="J237" s="385"/>
      <c r="K237" s="354"/>
      <c r="L237" s="325"/>
    </row>
    <row r="238" spans="1:13" x14ac:dyDescent="0.3">
      <c r="A238" s="399"/>
      <c r="B238" s="362"/>
      <c r="C238" s="362"/>
      <c r="D238" s="409" t="s">
        <v>1359</v>
      </c>
      <c r="E238" s="389"/>
      <c r="F238" s="409"/>
      <c r="G238" s="389"/>
      <c r="H238" s="324"/>
      <c r="I238" s="324"/>
      <c r="J238" s="389"/>
      <c r="K238" s="355"/>
      <c r="L238" s="326"/>
    </row>
    <row r="239" spans="1:13" x14ac:dyDescent="0.3">
      <c r="A239" s="434">
        <v>50</v>
      </c>
      <c r="B239" s="392" t="s">
        <v>373</v>
      </c>
      <c r="C239" s="357" t="s">
        <v>370</v>
      </c>
      <c r="D239" s="401" t="s">
        <v>800</v>
      </c>
      <c r="E239" s="419" t="s">
        <v>355</v>
      </c>
      <c r="F239" s="418">
        <v>294000</v>
      </c>
      <c r="G239" s="419" t="s">
        <v>355</v>
      </c>
      <c r="H239" s="376" t="s">
        <v>355</v>
      </c>
      <c r="I239" s="317" t="s">
        <v>355</v>
      </c>
      <c r="J239" s="393" t="s">
        <v>376</v>
      </c>
      <c r="K239" s="357" t="s">
        <v>787</v>
      </c>
      <c r="L239" s="328" t="s">
        <v>949</v>
      </c>
    </row>
    <row r="240" spans="1:13" x14ac:dyDescent="0.3">
      <c r="A240" s="434"/>
      <c r="B240" s="392" t="s">
        <v>402</v>
      </c>
      <c r="C240" s="357" t="s">
        <v>372</v>
      </c>
      <c r="D240" s="401" t="s">
        <v>806</v>
      </c>
      <c r="E240" s="328"/>
      <c r="F240" s="418" t="s">
        <v>133</v>
      </c>
      <c r="G240" s="419"/>
      <c r="H240" s="349"/>
      <c r="I240" s="321"/>
      <c r="J240" s="393" t="s">
        <v>377</v>
      </c>
      <c r="K240" s="357" t="s">
        <v>788</v>
      </c>
      <c r="L240" s="328"/>
    </row>
    <row r="241" spans="1:13" x14ac:dyDescent="0.3">
      <c r="A241" s="435"/>
      <c r="B241" s="394" t="s">
        <v>400</v>
      </c>
      <c r="C241" s="358"/>
      <c r="D241" s="420" t="s">
        <v>386</v>
      </c>
      <c r="E241" s="421"/>
      <c r="F241" s="430"/>
      <c r="G241" s="421"/>
      <c r="H241" s="379"/>
      <c r="I241" s="324"/>
      <c r="J241" s="395"/>
      <c r="K241" s="358" t="s">
        <v>789</v>
      </c>
      <c r="L241" s="329"/>
    </row>
    <row r="242" spans="1:13" x14ac:dyDescent="0.3">
      <c r="A242" s="398">
        <v>51</v>
      </c>
      <c r="B242" s="354" t="s">
        <v>369</v>
      </c>
      <c r="C242" s="513" t="s">
        <v>370</v>
      </c>
      <c r="D242" s="316" t="s">
        <v>1383</v>
      </c>
      <c r="E242" s="385" t="s">
        <v>355</v>
      </c>
      <c r="F242" s="385" t="s">
        <v>355</v>
      </c>
      <c r="G242" s="385" t="s">
        <v>355</v>
      </c>
      <c r="H242" s="521">
        <v>1950000</v>
      </c>
      <c r="I242" s="385">
        <v>1950000</v>
      </c>
      <c r="J242" s="385" t="s">
        <v>376</v>
      </c>
      <c r="K242" s="354" t="s">
        <v>787</v>
      </c>
      <c r="L242" s="309" t="s">
        <v>949</v>
      </c>
      <c r="M242" s="323" t="s">
        <v>1380</v>
      </c>
    </row>
    <row r="243" spans="1:13" x14ac:dyDescent="0.3">
      <c r="A243" s="398"/>
      <c r="B243" s="386" t="s">
        <v>403</v>
      </c>
      <c r="C243" s="513" t="s">
        <v>372</v>
      </c>
      <c r="D243" s="322" t="s">
        <v>1384</v>
      </c>
      <c r="E243" s="385"/>
      <c r="F243" s="385"/>
      <c r="G243" s="385"/>
      <c r="H243" s="517" t="s">
        <v>133</v>
      </c>
      <c r="I243" s="517" t="s">
        <v>133</v>
      </c>
      <c r="J243" s="385" t="s">
        <v>377</v>
      </c>
      <c r="K243" s="354" t="s">
        <v>788</v>
      </c>
      <c r="L243" s="309"/>
    </row>
    <row r="244" spans="1:13" x14ac:dyDescent="0.3">
      <c r="A244" s="398"/>
      <c r="B244" s="386" t="s">
        <v>404</v>
      </c>
      <c r="C244" s="354"/>
      <c r="D244" s="322" t="s">
        <v>1385</v>
      </c>
      <c r="E244" s="517"/>
      <c r="F244" s="517"/>
      <c r="G244" s="517"/>
      <c r="H244" s="517"/>
      <c r="I244" s="517"/>
      <c r="J244" s="385"/>
      <c r="K244" s="354" t="s">
        <v>789</v>
      </c>
      <c r="L244" s="325"/>
    </row>
    <row r="245" spans="1:13" x14ac:dyDescent="0.3">
      <c r="A245" s="398"/>
      <c r="B245" s="386"/>
      <c r="C245" s="354"/>
      <c r="D245" s="322" t="s">
        <v>1369</v>
      </c>
      <c r="E245" s="517"/>
      <c r="F245" s="517"/>
      <c r="G245" s="517"/>
      <c r="H245" s="517"/>
      <c r="I245" s="517"/>
      <c r="J245" s="385"/>
      <c r="K245" s="354"/>
      <c r="L245" s="325"/>
    </row>
    <row r="246" spans="1:13" x14ac:dyDescent="0.3">
      <c r="A246" s="399"/>
      <c r="B246" s="387"/>
      <c r="C246" s="355"/>
      <c r="D246" s="409" t="s">
        <v>1370</v>
      </c>
      <c r="E246" s="519"/>
      <c r="F246" s="519"/>
      <c r="G246" s="519"/>
      <c r="H246" s="519"/>
      <c r="I246" s="519"/>
      <c r="J246" s="389"/>
      <c r="K246" s="355"/>
      <c r="L246" s="326"/>
    </row>
    <row r="247" spans="1:13" x14ac:dyDescent="0.3">
      <c r="A247" s="309">
        <v>52</v>
      </c>
      <c r="B247" s="354" t="s">
        <v>373</v>
      </c>
      <c r="C247" s="354" t="s">
        <v>370</v>
      </c>
      <c r="D247" s="383" t="s">
        <v>792</v>
      </c>
      <c r="E247" s="517" t="s">
        <v>355</v>
      </c>
      <c r="F247" s="517">
        <v>700000</v>
      </c>
      <c r="G247" s="517" t="s">
        <v>355</v>
      </c>
      <c r="H247" s="349" t="s">
        <v>355</v>
      </c>
      <c r="I247" s="321" t="s">
        <v>355</v>
      </c>
      <c r="J247" s="385" t="s">
        <v>376</v>
      </c>
      <c r="K247" s="354" t="s">
        <v>787</v>
      </c>
      <c r="L247" s="325" t="s">
        <v>949</v>
      </c>
    </row>
    <row r="248" spans="1:13" x14ac:dyDescent="0.3">
      <c r="A248" s="309"/>
      <c r="B248" s="386" t="s">
        <v>405</v>
      </c>
      <c r="C248" s="354" t="s">
        <v>372</v>
      </c>
      <c r="D248" s="383" t="s">
        <v>807</v>
      </c>
      <c r="E248" s="517"/>
      <c r="F248" s="325" t="s">
        <v>133</v>
      </c>
      <c r="G248" s="517"/>
      <c r="H248" s="349"/>
      <c r="I248" s="321"/>
      <c r="J248" s="385" t="s">
        <v>377</v>
      </c>
      <c r="K248" s="354" t="s">
        <v>788</v>
      </c>
      <c r="L248" s="325"/>
    </row>
    <row r="249" spans="1:13" x14ac:dyDescent="0.3">
      <c r="A249" s="330"/>
      <c r="B249" s="387" t="s">
        <v>404</v>
      </c>
      <c r="C249" s="355"/>
      <c r="D249" s="388" t="s">
        <v>375</v>
      </c>
      <c r="E249" s="519"/>
      <c r="F249" s="519"/>
      <c r="G249" s="326"/>
      <c r="H249" s="379"/>
      <c r="I249" s="324"/>
      <c r="J249" s="389"/>
      <c r="K249" s="355" t="s">
        <v>789</v>
      </c>
      <c r="L249" s="326"/>
    </row>
    <row r="250" spans="1:13" x14ac:dyDescent="0.3">
      <c r="A250" s="331"/>
      <c r="B250" s="522"/>
      <c r="C250" s="405"/>
      <c r="D250" s="689"/>
      <c r="E250" s="715">
        <f>SUM(E220:E249)</f>
        <v>175000</v>
      </c>
      <c r="F250" s="718">
        <f>SUM(F228:F249)</f>
        <v>2224000</v>
      </c>
      <c r="G250" s="718">
        <f>SUM(G228:G249)</f>
        <v>1230000</v>
      </c>
      <c r="H250" s="718">
        <f>SUM(H228:H249)</f>
        <v>3180000</v>
      </c>
      <c r="I250" s="718">
        <f>SUM(I228:I249)</f>
        <v>3180000</v>
      </c>
      <c r="J250" s="716">
        <f>SUM(E250:I250)</f>
        <v>9989000</v>
      </c>
      <c r="K250" s="405"/>
      <c r="L250" s="331"/>
    </row>
    <row r="251" spans="1:13" x14ac:dyDescent="0.3">
      <c r="A251" s="331"/>
      <c r="B251" s="522"/>
      <c r="C251" s="405"/>
      <c r="D251" s="689"/>
      <c r="E251" s="715"/>
      <c r="F251" s="718"/>
      <c r="G251" s="718"/>
      <c r="H251" s="718"/>
      <c r="I251" s="718"/>
      <c r="J251" s="787"/>
      <c r="K251" s="405"/>
      <c r="L251" s="331"/>
    </row>
    <row r="252" spans="1:13" ht="18" x14ac:dyDescent="0.35">
      <c r="G252" s="323"/>
      <c r="J252" s="323"/>
      <c r="L252" s="614">
        <v>77</v>
      </c>
    </row>
    <row r="253" spans="1:13" x14ac:dyDescent="0.3">
      <c r="A253" s="309">
        <v>53</v>
      </c>
      <c r="B253" s="513" t="s">
        <v>373</v>
      </c>
      <c r="C253" s="513" t="s">
        <v>370</v>
      </c>
      <c r="D253" s="322" t="s">
        <v>1530</v>
      </c>
      <c r="E253" s="385" t="s">
        <v>355</v>
      </c>
      <c r="F253" s="565">
        <v>1000000</v>
      </c>
      <c r="G253" s="565">
        <v>1000000</v>
      </c>
      <c r="H253" s="565">
        <v>1000000</v>
      </c>
      <c r="I253" s="565">
        <v>1000000</v>
      </c>
      <c r="J253" s="385" t="s">
        <v>376</v>
      </c>
      <c r="K253" s="354" t="s">
        <v>787</v>
      </c>
      <c r="L253" s="325" t="s">
        <v>949</v>
      </c>
      <c r="M253" s="323" t="s">
        <v>1490</v>
      </c>
    </row>
    <row r="254" spans="1:13" x14ac:dyDescent="0.3">
      <c r="A254" s="309"/>
      <c r="B254" s="318" t="s">
        <v>406</v>
      </c>
      <c r="C254" s="513" t="s">
        <v>372</v>
      </c>
      <c r="D254" s="322" t="s">
        <v>1862</v>
      </c>
      <c r="E254" s="309"/>
      <c r="F254" s="320" t="s">
        <v>133</v>
      </c>
      <c r="G254" s="320" t="s">
        <v>133</v>
      </c>
      <c r="H254" s="320" t="s">
        <v>133</v>
      </c>
      <c r="I254" s="320" t="s">
        <v>133</v>
      </c>
      <c r="J254" s="385" t="s">
        <v>377</v>
      </c>
      <c r="K254" s="354" t="s">
        <v>788</v>
      </c>
      <c r="L254" s="325"/>
    </row>
    <row r="255" spans="1:13" x14ac:dyDescent="0.3">
      <c r="A255" s="309"/>
      <c r="B255" s="513" t="s">
        <v>52</v>
      </c>
      <c r="C255" s="310"/>
      <c r="D255" s="322" t="s">
        <v>1531</v>
      </c>
      <c r="E255" s="309"/>
      <c r="F255" s="385"/>
      <c r="G255" s="385"/>
      <c r="H255" s="321"/>
      <c r="I255" s="321"/>
      <c r="J255" s="385"/>
      <c r="K255" s="354" t="s">
        <v>789</v>
      </c>
      <c r="L255" s="325"/>
    </row>
    <row r="256" spans="1:13" x14ac:dyDescent="0.3">
      <c r="A256" s="309"/>
      <c r="B256" s="513"/>
      <c r="C256" s="321"/>
      <c r="D256" s="322" t="s">
        <v>1489</v>
      </c>
      <c r="E256" s="321"/>
      <c r="F256" s="321"/>
      <c r="G256" s="321"/>
      <c r="H256" s="321"/>
      <c r="I256" s="321"/>
      <c r="J256" s="385"/>
      <c r="K256" s="354"/>
      <c r="L256" s="325"/>
    </row>
    <row r="257" spans="1:13" x14ac:dyDescent="0.3">
      <c r="A257" s="330"/>
      <c r="B257" s="362"/>
      <c r="C257" s="362"/>
      <c r="D257" s="409" t="s">
        <v>1359</v>
      </c>
      <c r="E257" s="389"/>
      <c r="F257" s="409"/>
      <c r="G257" s="389"/>
      <c r="H257" s="324"/>
      <c r="I257" s="324"/>
      <c r="J257" s="389"/>
      <c r="K257" s="355"/>
      <c r="L257" s="326"/>
    </row>
    <row r="258" spans="1:13" x14ac:dyDescent="0.3">
      <c r="A258" s="306">
        <v>54</v>
      </c>
      <c r="B258" s="314" t="s">
        <v>373</v>
      </c>
      <c r="C258" s="314" t="s">
        <v>370</v>
      </c>
      <c r="D258" s="316" t="s">
        <v>1532</v>
      </c>
      <c r="E258" s="480" t="s">
        <v>355</v>
      </c>
      <c r="F258" s="308">
        <v>200000</v>
      </c>
      <c r="G258" s="308">
        <v>200000</v>
      </c>
      <c r="H258" s="308">
        <v>200000</v>
      </c>
      <c r="I258" s="308">
        <v>200000</v>
      </c>
      <c r="J258" s="385" t="s">
        <v>376</v>
      </c>
      <c r="K258" s="354" t="s">
        <v>787</v>
      </c>
      <c r="L258" s="306" t="s">
        <v>949</v>
      </c>
      <c r="M258" s="323" t="s">
        <v>1490</v>
      </c>
    </row>
    <row r="259" spans="1:13" x14ac:dyDescent="0.3">
      <c r="A259" s="309"/>
      <c r="B259" s="318" t="s">
        <v>407</v>
      </c>
      <c r="C259" s="513" t="s">
        <v>372</v>
      </c>
      <c r="D259" s="322" t="s">
        <v>1862</v>
      </c>
      <c r="E259" s="309"/>
      <c r="F259" s="320" t="s">
        <v>133</v>
      </c>
      <c r="G259" s="320" t="s">
        <v>133</v>
      </c>
      <c r="H259" s="320" t="s">
        <v>133</v>
      </c>
      <c r="I259" s="320" t="s">
        <v>133</v>
      </c>
      <c r="J259" s="385" t="s">
        <v>377</v>
      </c>
      <c r="K259" s="354" t="s">
        <v>788</v>
      </c>
      <c r="L259" s="309"/>
    </row>
    <row r="260" spans="1:13" x14ac:dyDescent="0.3">
      <c r="A260" s="309"/>
      <c r="B260" s="318" t="s">
        <v>404</v>
      </c>
      <c r="C260" s="513"/>
      <c r="D260" s="322" t="s">
        <v>1446</v>
      </c>
      <c r="E260" s="309"/>
      <c r="F260" s="385"/>
      <c r="G260" s="385"/>
      <c r="H260" s="321"/>
      <c r="I260" s="321"/>
      <c r="J260" s="385"/>
      <c r="K260" s="513" t="s">
        <v>789</v>
      </c>
      <c r="L260" s="309"/>
    </row>
    <row r="261" spans="1:13" x14ac:dyDescent="0.3">
      <c r="A261" s="309"/>
      <c r="B261" s="318"/>
      <c r="C261" s="513"/>
      <c r="D261" s="322" t="s">
        <v>1489</v>
      </c>
      <c r="E261" s="321"/>
      <c r="F261" s="321"/>
      <c r="G261" s="321"/>
      <c r="H261" s="321"/>
      <c r="I261" s="321"/>
      <c r="J261" s="385"/>
      <c r="K261" s="513"/>
      <c r="L261" s="309"/>
    </row>
    <row r="262" spans="1:13" x14ac:dyDescent="0.3">
      <c r="A262" s="330"/>
      <c r="B262" s="409"/>
      <c r="C262" s="362"/>
      <c r="D262" s="409" t="s">
        <v>1359</v>
      </c>
      <c r="E262" s="389"/>
      <c r="F262" s="409"/>
      <c r="G262" s="389"/>
      <c r="H262" s="324"/>
      <c r="I262" s="324"/>
      <c r="J262" s="389"/>
      <c r="K262" s="362"/>
      <c r="L262" s="330"/>
    </row>
    <row r="263" spans="1:13" x14ac:dyDescent="0.3">
      <c r="A263" s="306">
        <v>55</v>
      </c>
      <c r="B263" s="354" t="s">
        <v>408</v>
      </c>
      <c r="C263" s="354" t="s">
        <v>370</v>
      </c>
      <c r="D263" s="383" t="s">
        <v>798</v>
      </c>
      <c r="E263" s="517" t="s">
        <v>355</v>
      </c>
      <c r="F263" s="479">
        <v>600000</v>
      </c>
      <c r="G263" s="317" t="s">
        <v>355</v>
      </c>
      <c r="H263" s="349" t="s">
        <v>355</v>
      </c>
      <c r="I263" s="317" t="s">
        <v>355</v>
      </c>
      <c r="J263" s="385" t="s">
        <v>376</v>
      </c>
      <c r="K263" s="354" t="s">
        <v>787</v>
      </c>
      <c r="L263" s="325" t="s">
        <v>949</v>
      </c>
    </row>
    <row r="264" spans="1:13" x14ac:dyDescent="0.3">
      <c r="A264" s="309"/>
      <c r="B264" s="386" t="s">
        <v>409</v>
      </c>
      <c r="C264" s="354" t="s">
        <v>372</v>
      </c>
      <c r="D264" s="383" t="s">
        <v>808</v>
      </c>
      <c r="E264" s="517"/>
      <c r="F264" s="516" t="s">
        <v>133</v>
      </c>
      <c r="G264" s="321"/>
      <c r="H264" s="349"/>
      <c r="I264" s="321"/>
      <c r="J264" s="385" t="s">
        <v>377</v>
      </c>
      <c r="K264" s="354" t="s">
        <v>788</v>
      </c>
      <c r="L264" s="325"/>
    </row>
    <row r="265" spans="1:13" x14ac:dyDescent="0.3">
      <c r="A265" s="330"/>
      <c r="B265" s="387" t="s">
        <v>404</v>
      </c>
      <c r="C265" s="355"/>
      <c r="D265" s="388" t="s">
        <v>386</v>
      </c>
      <c r="E265" s="519"/>
      <c r="F265" s="586"/>
      <c r="G265" s="324"/>
      <c r="H265" s="379"/>
      <c r="I265" s="324"/>
      <c r="J265" s="389"/>
      <c r="K265" s="355" t="s">
        <v>789</v>
      </c>
      <c r="L265" s="326"/>
    </row>
    <row r="266" spans="1:13" x14ac:dyDescent="0.3">
      <c r="A266" s="306">
        <v>56</v>
      </c>
      <c r="B266" s="354" t="s">
        <v>373</v>
      </c>
      <c r="C266" s="354" t="s">
        <v>370</v>
      </c>
      <c r="D266" s="316" t="s">
        <v>1533</v>
      </c>
      <c r="E266" s="480" t="s">
        <v>355</v>
      </c>
      <c r="F266" s="308">
        <v>450000</v>
      </c>
      <c r="G266" s="308">
        <v>450000</v>
      </c>
      <c r="H266" s="308">
        <v>450000</v>
      </c>
      <c r="I266" s="308">
        <v>450000</v>
      </c>
      <c r="J266" s="385" t="s">
        <v>376</v>
      </c>
      <c r="K266" s="354" t="s">
        <v>787</v>
      </c>
      <c r="L266" s="325" t="s">
        <v>949</v>
      </c>
      <c r="M266" s="323" t="s">
        <v>1490</v>
      </c>
    </row>
    <row r="267" spans="1:13" x14ac:dyDescent="0.3">
      <c r="A267" s="309"/>
      <c r="B267" s="386" t="s">
        <v>410</v>
      </c>
      <c r="C267" s="354" t="s">
        <v>372</v>
      </c>
      <c r="D267" s="322" t="s">
        <v>1862</v>
      </c>
      <c r="E267" s="309"/>
      <c r="F267" s="320" t="s">
        <v>133</v>
      </c>
      <c r="G267" s="320" t="s">
        <v>133</v>
      </c>
      <c r="H267" s="320" t="s">
        <v>133</v>
      </c>
      <c r="I267" s="320" t="s">
        <v>133</v>
      </c>
      <c r="J267" s="385" t="s">
        <v>377</v>
      </c>
      <c r="K267" s="354" t="s">
        <v>788</v>
      </c>
      <c r="L267" s="325"/>
    </row>
    <row r="268" spans="1:13" x14ac:dyDescent="0.3">
      <c r="A268" s="309"/>
      <c r="B268" s="386" t="s">
        <v>404</v>
      </c>
      <c r="C268" s="354"/>
      <c r="D268" s="322" t="s">
        <v>1534</v>
      </c>
      <c r="E268" s="309"/>
      <c r="F268" s="385"/>
      <c r="G268" s="385"/>
      <c r="H268" s="321"/>
      <c r="I268" s="321"/>
      <c r="J268" s="385"/>
      <c r="K268" s="354" t="s">
        <v>789</v>
      </c>
      <c r="L268" s="325"/>
    </row>
    <row r="269" spans="1:13" x14ac:dyDescent="0.3">
      <c r="A269" s="309"/>
      <c r="B269" s="386"/>
      <c r="C269" s="354"/>
      <c r="D269" s="322" t="s">
        <v>1489</v>
      </c>
      <c r="E269" s="321"/>
      <c r="F269" s="321"/>
      <c r="G269" s="321"/>
      <c r="H269" s="321"/>
      <c r="I269" s="321"/>
      <c r="J269" s="385"/>
      <c r="K269" s="354"/>
      <c r="L269" s="325"/>
    </row>
    <row r="270" spans="1:13" x14ac:dyDescent="0.3">
      <c r="A270" s="330"/>
      <c r="B270" s="387"/>
      <c r="C270" s="355"/>
      <c r="D270" s="409" t="s">
        <v>1359</v>
      </c>
      <c r="E270" s="389"/>
      <c r="F270" s="409"/>
      <c r="G270" s="389"/>
      <c r="H270" s="324"/>
      <c r="I270" s="324"/>
      <c r="J270" s="389"/>
      <c r="K270" s="355"/>
      <c r="L270" s="326"/>
    </row>
    <row r="271" spans="1:13" x14ac:dyDescent="0.3">
      <c r="A271" s="434">
        <v>57</v>
      </c>
      <c r="B271" s="357" t="s">
        <v>369</v>
      </c>
      <c r="C271" s="319" t="s">
        <v>370</v>
      </c>
      <c r="D271" s="422" t="s">
        <v>794</v>
      </c>
      <c r="E271" s="418">
        <v>264000</v>
      </c>
      <c r="F271" s="393" t="s">
        <v>355</v>
      </c>
      <c r="G271" s="393" t="s">
        <v>355</v>
      </c>
      <c r="H271" s="349" t="s">
        <v>355</v>
      </c>
      <c r="I271" s="321" t="s">
        <v>355</v>
      </c>
      <c r="J271" s="393" t="s">
        <v>376</v>
      </c>
      <c r="K271" s="357" t="s">
        <v>787</v>
      </c>
      <c r="L271" s="335" t="s">
        <v>949</v>
      </c>
    </row>
    <row r="272" spans="1:13" x14ac:dyDescent="0.3">
      <c r="A272" s="434"/>
      <c r="B272" s="392" t="s">
        <v>919</v>
      </c>
      <c r="C272" s="319" t="s">
        <v>372</v>
      </c>
      <c r="D272" s="427" t="s">
        <v>809</v>
      </c>
      <c r="E272" s="418" t="s">
        <v>133</v>
      </c>
      <c r="F272" s="393"/>
      <c r="G272" s="393"/>
      <c r="H272" s="349"/>
      <c r="I272" s="321"/>
      <c r="J272" s="393" t="s">
        <v>377</v>
      </c>
      <c r="K272" s="357" t="s">
        <v>788</v>
      </c>
      <c r="L272" s="335"/>
    </row>
    <row r="273" spans="1:13" x14ac:dyDescent="0.3">
      <c r="A273" s="435"/>
      <c r="B273" s="394" t="s">
        <v>52</v>
      </c>
      <c r="C273" s="358"/>
      <c r="D273" s="420" t="s">
        <v>382</v>
      </c>
      <c r="E273" s="421"/>
      <c r="F273" s="421"/>
      <c r="G273" s="421"/>
      <c r="H273" s="379"/>
      <c r="I273" s="324"/>
      <c r="J273" s="395"/>
      <c r="K273" s="358" t="s">
        <v>789</v>
      </c>
      <c r="L273" s="329"/>
    </row>
    <row r="274" spans="1:13" ht="15.6" x14ac:dyDescent="0.4">
      <c r="A274" s="437">
        <v>58</v>
      </c>
      <c r="B274" s="357" t="s">
        <v>369</v>
      </c>
      <c r="C274" s="319" t="s">
        <v>370</v>
      </c>
      <c r="D274" s="422" t="s">
        <v>1867</v>
      </c>
      <c r="E274" s="393" t="s">
        <v>355</v>
      </c>
      <c r="F274" s="438" t="s">
        <v>355</v>
      </c>
      <c r="G274" s="436">
        <v>264000</v>
      </c>
      <c r="H274" s="349" t="s">
        <v>355</v>
      </c>
      <c r="I274" s="321" t="s">
        <v>355</v>
      </c>
      <c r="J274" s="393" t="s">
        <v>376</v>
      </c>
      <c r="K274" s="357" t="s">
        <v>787</v>
      </c>
      <c r="L274" s="335" t="s">
        <v>949</v>
      </c>
    </row>
    <row r="275" spans="1:13" ht="15.6" x14ac:dyDescent="0.4">
      <c r="A275" s="434"/>
      <c r="B275" s="392" t="s">
        <v>411</v>
      </c>
      <c r="C275" s="319" t="s">
        <v>372</v>
      </c>
      <c r="D275" s="427" t="s">
        <v>1850</v>
      </c>
      <c r="E275" s="393"/>
      <c r="F275" s="439"/>
      <c r="G275" s="423" t="s">
        <v>133</v>
      </c>
      <c r="H275" s="349"/>
      <c r="I275" s="321"/>
      <c r="J275" s="393" t="s">
        <v>377</v>
      </c>
      <c r="K275" s="357" t="s">
        <v>788</v>
      </c>
      <c r="L275" s="335"/>
    </row>
    <row r="276" spans="1:13" x14ac:dyDescent="0.3">
      <c r="A276" s="435"/>
      <c r="B276" s="394" t="s">
        <v>52</v>
      </c>
      <c r="C276" s="358"/>
      <c r="D276" s="420" t="s">
        <v>1296</v>
      </c>
      <c r="E276" s="421"/>
      <c r="F276" s="421"/>
      <c r="G276" s="421"/>
      <c r="H276" s="379"/>
      <c r="I276" s="324"/>
      <c r="J276" s="395"/>
      <c r="K276" s="358" t="s">
        <v>789</v>
      </c>
      <c r="L276" s="329"/>
    </row>
    <row r="277" spans="1:13" ht="15.6" x14ac:dyDescent="0.4">
      <c r="A277" s="437">
        <v>59</v>
      </c>
      <c r="B277" s="357" t="s">
        <v>369</v>
      </c>
      <c r="C277" s="319" t="s">
        <v>370</v>
      </c>
      <c r="D277" s="422" t="s">
        <v>798</v>
      </c>
      <c r="E277" s="436">
        <v>792000</v>
      </c>
      <c r="F277" s="438" t="s">
        <v>355</v>
      </c>
      <c r="G277" s="391" t="s">
        <v>355</v>
      </c>
      <c r="H277" s="391" t="s">
        <v>355</v>
      </c>
      <c r="I277" s="391" t="s">
        <v>355</v>
      </c>
      <c r="J277" s="393" t="s">
        <v>376</v>
      </c>
      <c r="K277" s="357" t="s">
        <v>787</v>
      </c>
      <c r="L277" s="335" t="s">
        <v>949</v>
      </c>
    </row>
    <row r="278" spans="1:13" ht="15.6" x14ac:dyDescent="0.4">
      <c r="A278" s="434"/>
      <c r="B278" s="392" t="s">
        <v>882</v>
      </c>
      <c r="C278" s="319" t="s">
        <v>372</v>
      </c>
      <c r="D278" s="427" t="s">
        <v>810</v>
      </c>
      <c r="E278" s="423" t="s">
        <v>133</v>
      </c>
      <c r="F278" s="439"/>
      <c r="G278" s="393"/>
      <c r="H278" s="393"/>
      <c r="I278" s="393"/>
      <c r="J278" s="393" t="s">
        <v>377</v>
      </c>
      <c r="K278" s="357" t="s">
        <v>788</v>
      </c>
      <c r="L278" s="335"/>
    </row>
    <row r="279" spans="1:13" x14ac:dyDescent="0.3">
      <c r="A279" s="435"/>
      <c r="B279" s="394" t="s">
        <v>883</v>
      </c>
      <c r="C279" s="358"/>
      <c r="D279" s="420" t="s">
        <v>382</v>
      </c>
      <c r="E279" s="421"/>
      <c r="F279" s="421"/>
      <c r="G279" s="421"/>
      <c r="H279" s="421"/>
      <c r="I279" s="421"/>
      <c r="J279" s="395"/>
      <c r="K279" s="358" t="s">
        <v>789</v>
      </c>
      <c r="L279" s="329"/>
    </row>
    <row r="280" spans="1:13" x14ac:dyDescent="0.3">
      <c r="A280" s="692"/>
      <c r="B280" s="446"/>
      <c r="C280" s="364"/>
      <c r="D280" s="447"/>
      <c r="E280" s="495">
        <f>SUM(E271:E279)</f>
        <v>1056000</v>
      </c>
      <c r="F280" s="495">
        <f>SUM(F253:F279)</f>
        <v>2250000</v>
      </c>
      <c r="G280" s="495">
        <f>SUM(G253:G279)</f>
        <v>1914000</v>
      </c>
      <c r="H280" s="495">
        <f>SUM(H253:H279)</f>
        <v>1650000</v>
      </c>
      <c r="I280" s="495">
        <f>SUM(I253:I279)</f>
        <v>1650000</v>
      </c>
      <c r="J280" s="495">
        <f>SUM(E280:I280)</f>
        <v>8520000</v>
      </c>
      <c r="K280" s="364"/>
      <c r="L280" s="341"/>
    </row>
    <row r="281" spans="1:13" x14ac:dyDescent="0.3">
      <c r="A281" s="440"/>
      <c r="B281" s="441"/>
      <c r="C281" s="365"/>
      <c r="D281" s="448"/>
      <c r="E281" s="443"/>
      <c r="F281" s="443"/>
      <c r="G281" s="443"/>
      <c r="H281" s="443"/>
      <c r="I281" s="443"/>
      <c r="J281" s="443"/>
      <c r="K281" s="365"/>
    </row>
    <row r="282" spans="1:13" ht="18" x14ac:dyDescent="0.35">
      <c r="A282" s="440"/>
      <c r="B282" s="441"/>
      <c r="C282" s="365"/>
      <c r="D282" s="448"/>
      <c r="E282" s="443"/>
      <c r="F282" s="443"/>
      <c r="G282" s="443"/>
      <c r="H282" s="443"/>
      <c r="I282" s="443"/>
      <c r="J282" s="443"/>
      <c r="K282" s="365"/>
      <c r="L282" s="625">
        <v>78</v>
      </c>
    </row>
    <row r="283" spans="1:13" ht="18" x14ac:dyDescent="0.35">
      <c r="A283" s="440"/>
      <c r="B283" s="441"/>
      <c r="C283" s="365"/>
      <c r="D283" s="448"/>
      <c r="E283" s="443"/>
      <c r="F283" s="443"/>
      <c r="G283" s="443"/>
      <c r="H283" s="443"/>
      <c r="I283" s="443"/>
      <c r="J283" s="443"/>
      <c r="K283" s="365"/>
      <c r="L283" s="625"/>
    </row>
    <row r="284" spans="1:13" x14ac:dyDescent="0.3">
      <c r="A284" s="440"/>
      <c r="B284" s="441"/>
      <c r="C284" s="365"/>
      <c r="D284" s="448"/>
      <c r="E284" s="443"/>
      <c r="F284" s="443"/>
      <c r="G284" s="443"/>
      <c r="H284" s="443"/>
      <c r="I284" s="443"/>
      <c r="J284" s="443"/>
      <c r="K284" s="365"/>
    </row>
    <row r="285" spans="1:13" x14ac:dyDescent="0.3">
      <c r="A285" s="335">
        <v>60</v>
      </c>
      <c r="B285" s="357" t="s">
        <v>373</v>
      </c>
      <c r="C285" s="357" t="s">
        <v>370</v>
      </c>
      <c r="D285" s="401" t="s">
        <v>800</v>
      </c>
      <c r="E285" s="419" t="s">
        <v>355</v>
      </c>
      <c r="F285" s="418">
        <v>540000</v>
      </c>
      <c r="G285" s="419" t="s">
        <v>355</v>
      </c>
      <c r="H285" s="349" t="s">
        <v>355</v>
      </c>
      <c r="I285" s="321" t="s">
        <v>355</v>
      </c>
      <c r="J285" s="393" t="s">
        <v>376</v>
      </c>
      <c r="K285" s="357" t="s">
        <v>787</v>
      </c>
      <c r="L285" s="328" t="s">
        <v>949</v>
      </c>
    </row>
    <row r="286" spans="1:13" x14ac:dyDescent="0.3">
      <c r="A286" s="335"/>
      <c r="B286" s="392" t="s">
        <v>412</v>
      </c>
      <c r="C286" s="357" t="s">
        <v>372</v>
      </c>
      <c r="D286" s="401" t="s">
        <v>811</v>
      </c>
      <c r="E286" s="419"/>
      <c r="F286" s="429" t="s">
        <v>133</v>
      </c>
      <c r="G286" s="419"/>
      <c r="H286" s="349"/>
      <c r="I286" s="321"/>
      <c r="J286" s="393" t="s">
        <v>377</v>
      </c>
      <c r="K286" s="357" t="s">
        <v>788</v>
      </c>
      <c r="L286" s="328"/>
    </row>
    <row r="287" spans="1:13" x14ac:dyDescent="0.3">
      <c r="A287" s="336"/>
      <c r="B287" s="394" t="s">
        <v>413</v>
      </c>
      <c r="C287" s="358"/>
      <c r="D287" s="420" t="s">
        <v>375</v>
      </c>
      <c r="E287" s="421"/>
      <c r="F287" s="430"/>
      <c r="G287" s="421"/>
      <c r="H287" s="379"/>
      <c r="I287" s="324"/>
      <c r="J287" s="395"/>
      <c r="K287" s="358" t="s">
        <v>789</v>
      </c>
      <c r="L287" s="329"/>
    </row>
    <row r="288" spans="1:13" x14ac:dyDescent="0.3">
      <c r="A288" s="309">
        <v>61</v>
      </c>
      <c r="B288" s="354" t="s">
        <v>414</v>
      </c>
      <c r="C288" s="354" t="s">
        <v>370</v>
      </c>
      <c r="D288" s="316" t="s">
        <v>1498</v>
      </c>
      <c r="E288" s="480" t="s">
        <v>355</v>
      </c>
      <c r="F288" s="308">
        <v>450000</v>
      </c>
      <c r="G288" s="308">
        <v>450000</v>
      </c>
      <c r="H288" s="308">
        <v>450000</v>
      </c>
      <c r="I288" s="308">
        <v>450000</v>
      </c>
      <c r="J288" s="385" t="s">
        <v>376</v>
      </c>
      <c r="K288" s="354" t="s">
        <v>787</v>
      </c>
      <c r="L288" s="325" t="s">
        <v>949</v>
      </c>
      <c r="M288" s="323" t="s">
        <v>1490</v>
      </c>
    </row>
    <row r="289" spans="1:13" x14ac:dyDescent="0.3">
      <c r="A289" s="309"/>
      <c r="B289" s="386" t="s">
        <v>1539</v>
      </c>
      <c r="C289" s="354" t="s">
        <v>372</v>
      </c>
      <c r="D289" s="322" t="s">
        <v>1537</v>
      </c>
      <c r="E289" s="309"/>
      <c r="F289" s="320" t="s">
        <v>133</v>
      </c>
      <c r="G289" s="320" t="s">
        <v>133</v>
      </c>
      <c r="H289" s="320" t="s">
        <v>133</v>
      </c>
      <c r="I289" s="320" t="s">
        <v>133</v>
      </c>
      <c r="J289" s="385" t="s">
        <v>377</v>
      </c>
      <c r="K289" s="354" t="s">
        <v>788</v>
      </c>
      <c r="L289" s="325"/>
    </row>
    <row r="290" spans="1:13" x14ac:dyDescent="0.3">
      <c r="A290" s="309"/>
      <c r="B290" s="386" t="s">
        <v>416</v>
      </c>
      <c r="C290" s="354"/>
      <c r="D290" s="322" t="s">
        <v>1538</v>
      </c>
      <c r="E290" s="309"/>
      <c r="F290" s="385"/>
      <c r="G290" s="385"/>
      <c r="H290" s="321"/>
      <c r="I290" s="321"/>
      <c r="J290" s="385"/>
      <c r="K290" s="354" t="s">
        <v>789</v>
      </c>
      <c r="L290" s="325"/>
    </row>
    <row r="291" spans="1:13" x14ac:dyDescent="0.3">
      <c r="A291" s="309"/>
      <c r="B291" s="386"/>
      <c r="C291" s="354"/>
      <c r="D291" s="322" t="s">
        <v>1489</v>
      </c>
      <c r="E291" s="321"/>
      <c r="F291" s="321"/>
      <c r="G291" s="321"/>
      <c r="H291" s="321"/>
      <c r="I291" s="321"/>
      <c r="J291" s="385"/>
      <c r="K291" s="354"/>
      <c r="L291" s="325"/>
    </row>
    <row r="292" spans="1:13" x14ac:dyDescent="0.3">
      <c r="A292" s="330"/>
      <c r="B292" s="387"/>
      <c r="C292" s="355"/>
      <c r="D292" s="409" t="s">
        <v>1359</v>
      </c>
      <c r="E292" s="389"/>
      <c r="F292" s="409"/>
      <c r="G292" s="389"/>
      <c r="H292" s="324"/>
      <c r="I292" s="324"/>
      <c r="J292" s="389"/>
      <c r="K292" s="355"/>
      <c r="L292" s="326"/>
    </row>
    <row r="293" spans="1:13" x14ac:dyDescent="0.3">
      <c r="A293" s="309">
        <v>62</v>
      </c>
      <c r="B293" s="311" t="s">
        <v>373</v>
      </c>
      <c r="C293" s="310" t="s">
        <v>370</v>
      </c>
      <c r="D293" s="587" t="s">
        <v>1607</v>
      </c>
      <c r="E293" s="565" t="s">
        <v>355</v>
      </c>
      <c r="F293" s="588">
        <v>690000</v>
      </c>
      <c r="G293" s="565" t="s">
        <v>355</v>
      </c>
      <c r="H293" s="574" t="s">
        <v>355</v>
      </c>
      <c r="I293" s="574" t="s">
        <v>355</v>
      </c>
      <c r="J293" s="574" t="s">
        <v>23</v>
      </c>
      <c r="K293" s="572" t="s">
        <v>787</v>
      </c>
      <c r="L293" s="573" t="s">
        <v>949</v>
      </c>
      <c r="M293" s="323" t="s">
        <v>1614</v>
      </c>
    </row>
    <row r="294" spans="1:13" x14ac:dyDescent="0.3">
      <c r="A294" s="309"/>
      <c r="B294" s="310" t="s">
        <v>1608</v>
      </c>
      <c r="C294" s="310" t="s">
        <v>372</v>
      </c>
      <c r="D294" s="310" t="s">
        <v>1609</v>
      </c>
      <c r="E294" s="577"/>
      <c r="F294" s="577" t="s">
        <v>133</v>
      </c>
      <c r="G294" s="577"/>
      <c r="H294" s="577"/>
      <c r="I294" s="577"/>
      <c r="J294" s="574" t="s">
        <v>1228</v>
      </c>
      <c r="K294" s="572" t="s">
        <v>1229</v>
      </c>
      <c r="L294" s="573"/>
      <c r="M294" s="323" t="s">
        <v>1615</v>
      </c>
    </row>
    <row r="295" spans="1:13" x14ac:dyDescent="0.3">
      <c r="A295" s="309"/>
      <c r="B295" s="310" t="s">
        <v>1610</v>
      </c>
      <c r="C295" s="310"/>
      <c r="D295" s="311" t="s">
        <v>1611</v>
      </c>
      <c r="E295" s="577"/>
      <c r="F295" s="577"/>
      <c r="G295" s="577"/>
      <c r="H295" s="577"/>
      <c r="I295" s="577"/>
      <c r="J295" s="574" t="s">
        <v>25</v>
      </c>
      <c r="K295" s="572" t="s">
        <v>789</v>
      </c>
      <c r="L295" s="573"/>
    </row>
    <row r="296" spans="1:13" x14ac:dyDescent="0.3">
      <c r="A296" s="309"/>
      <c r="B296" s="310" t="s">
        <v>413</v>
      </c>
      <c r="C296" s="310"/>
      <c r="D296" s="311" t="s">
        <v>1612</v>
      </c>
      <c r="E296" s="577"/>
      <c r="F296" s="577"/>
      <c r="G296" s="577"/>
      <c r="H296" s="577"/>
      <c r="I296" s="577"/>
      <c r="J296" s="574"/>
      <c r="K296" s="572"/>
      <c r="L296" s="573"/>
    </row>
    <row r="297" spans="1:13" x14ac:dyDescent="0.3">
      <c r="A297" s="309"/>
      <c r="B297" s="310"/>
      <c r="C297" s="310"/>
      <c r="D297" s="311" t="s">
        <v>1613</v>
      </c>
      <c r="E297" s="577"/>
      <c r="F297" s="577"/>
      <c r="G297" s="577"/>
      <c r="H297" s="577"/>
      <c r="I297" s="577"/>
      <c r="J297" s="574"/>
      <c r="K297" s="572"/>
      <c r="L297" s="573"/>
    </row>
    <row r="298" spans="1:13" x14ac:dyDescent="0.3">
      <c r="A298" s="330"/>
      <c r="B298" s="312"/>
      <c r="C298" s="312"/>
      <c r="D298" s="313" t="s">
        <v>442</v>
      </c>
      <c r="E298" s="581"/>
      <c r="F298" s="582"/>
      <c r="G298" s="582"/>
      <c r="H298" s="582"/>
      <c r="I298" s="582"/>
      <c r="J298" s="582"/>
      <c r="K298" s="583"/>
      <c r="L298" s="584"/>
    </row>
    <row r="299" spans="1:13" x14ac:dyDescent="0.3">
      <c r="A299" s="309">
        <v>63</v>
      </c>
      <c r="B299" s="318" t="s">
        <v>417</v>
      </c>
      <c r="C299" s="314" t="s">
        <v>370</v>
      </c>
      <c r="D299" s="322" t="s">
        <v>1952</v>
      </c>
      <c r="E299" s="308" t="s">
        <v>355</v>
      </c>
      <c r="F299" s="308">
        <v>100000</v>
      </c>
      <c r="G299" s="308" t="s">
        <v>355</v>
      </c>
      <c r="H299" s="317" t="s">
        <v>355</v>
      </c>
      <c r="I299" s="317" t="s">
        <v>355</v>
      </c>
      <c r="J299" s="385" t="s">
        <v>376</v>
      </c>
      <c r="K299" s="354" t="s">
        <v>788</v>
      </c>
      <c r="L299" s="325" t="s">
        <v>949</v>
      </c>
    </row>
    <row r="300" spans="1:13" x14ac:dyDescent="0.3">
      <c r="A300" s="309"/>
      <c r="B300" s="513" t="s">
        <v>1951</v>
      </c>
      <c r="C300" s="513" t="s">
        <v>372</v>
      </c>
      <c r="D300" s="322" t="s">
        <v>1953</v>
      </c>
      <c r="E300" s="309"/>
      <c r="F300" s="320" t="s">
        <v>133</v>
      </c>
      <c r="G300" s="385"/>
      <c r="H300" s="321"/>
      <c r="I300" s="321"/>
      <c r="J300" s="385" t="s">
        <v>377</v>
      </c>
      <c r="K300" s="354" t="s">
        <v>789</v>
      </c>
      <c r="L300" s="325"/>
    </row>
    <row r="301" spans="1:13" x14ac:dyDescent="0.3">
      <c r="A301" s="309"/>
      <c r="B301" s="513" t="s">
        <v>1541</v>
      </c>
      <c r="C301" s="321"/>
      <c r="D301" s="322" t="s">
        <v>1540</v>
      </c>
      <c r="E301" s="321"/>
      <c r="F301" s="321"/>
      <c r="G301" s="321"/>
      <c r="H301" s="321"/>
      <c r="I301" s="321"/>
      <c r="J301" s="385"/>
      <c r="K301" s="354"/>
      <c r="L301" s="325"/>
    </row>
    <row r="302" spans="1:13" x14ac:dyDescent="0.3">
      <c r="A302" s="309"/>
      <c r="B302" s="513" t="s">
        <v>930</v>
      </c>
      <c r="C302" s="321"/>
      <c r="D302" s="322" t="s">
        <v>1420</v>
      </c>
      <c r="E302" s="321"/>
      <c r="F302" s="321"/>
      <c r="G302" s="321"/>
      <c r="H302" s="321"/>
      <c r="I302" s="321"/>
      <c r="J302" s="385"/>
      <c r="K302" s="354"/>
      <c r="L302" s="325"/>
    </row>
    <row r="303" spans="1:13" x14ac:dyDescent="0.3">
      <c r="A303" s="330"/>
      <c r="B303" s="362"/>
      <c r="C303" s="362"/>
      <c r="D303" s="409" t="s">
        <v>1415</v>
      </c>
      <c r="E303" s="389"/>
      <c r="F303" s="409"/>
      <c r="G303" s="389"/>
      <c r="H303" s="324"/>
      <c r="I303" s="324"/>
      <c r="J303" s="389"/>
      <c r="K303" s="355"/>
      <c r="L303" s="326"/>
    </row>
    <row r="304" spans="1:13" x14ac:dyDescent="0.3">
      <c r="A304" s="309">
        <v>64</v>
      </c>
      <c r="B304" s="314" t="s">
        <v>417</v>
      </c>
      <c r="C304" s="314" t="s">
        <v>370</v>
      </c>
      <c r="D304" s="316" t="s">
        <v>1869</v>
      </c>
      <c r="E304" s="480" t="s">
        <v>355</v>
      </c>
      <c r="F304" s="308">
        <v>200000</v>
      </c>
      <c r="G304" s="308">
        <v>200000</v>
      </c>
      <c r="H304" s="308">
        <v>200000</v>
      </c>
      <c r="I304" s="308">
        <v>200000</v>
      </c>
      <c r="J304" s="385" t="s">
        <v>376</v>
      </c>
      <c r="K304" s="354" t="s">
        <v>787</v>
      </c>
      <c r="L304" s="325" t="s">
        <v>949</v>
      </c>
      <c r="M304" s="323" t="s">
        <v>1490</v>
      </c>
    </row>
    <row r="305" spans="1:13" x14ac:dyDescent="0.3">
      <c r="A305" s="309"/>
      <c r="B305" s="318" t="s">
        <v>2097</v>
      </c>
      <c r="C305" s="513" t="s">
        <v>372</v>
      </c>
      <c r="D305" s="322" t="s">
        <v>1868</v>
      </c>
      <c r="E305" s="309"/>
      <c r="F305" s="320" t="s">
        <v>133</v>
      </c>
      <c r="G305" s="320" t="s">
        <v>133</v>
      </c>
      <c r="H305" s="320" t="s">
        <v>133</v>
      </c>
      <c r="I305" s="320" t="s">
        <v>133</v>
      </c>
      <c r="J305" s="385" t="s">
        <v>377</v>
      </c>
      <c r="K305" s="354" t="s">
        <v>788</v>
      </c>
      <c r="L305" s="325"/>
    </row>
    <row r="306" spans="1:13" x14ac:dyDescent="0.3">
      <c r="A306" s="309"/>
      <c r="B306" s="513" t="s">
        <v>930</v>
      </c>
      <c r="C306" s="310"/>
      <c r="D306" s="322" t="s">
        <v>1542</v>
      </c>
      <c r="E306" s="309"/>
      <c r="F306" s="385"/>
      <c r="G306" s="385"/>
      <c r="H306" s="321"/>
      <c r="I306" s="520"/>
      <c r="J306" s="385"/>
      <c r="K306" s="354" t="s">
        <v>789</v>
      </c>
      <c r="L306" s="325"/>
    </row>
    <row r="307" spans="1:13" x14ac:dyDescent="0.3">
      <c r="A307" s="309"/>
      <c r="B307" s="513"/>
      <c r="C307" s="321"/>
      <c r="D307" s="322" t="s">
        <v>1420</v>
      </c>
      <c r="E307" s="321"/>
      <c r="F307" s="321"/>
      <c r="G307" s="321"/>
      <c r="H307" s="321"/>
      <c r="I307" s="520"/>
      <c r="J307" s="385"/>
      <c r="K307" s="354"/>
      <c r="L307" s="325"/>
    </row>
    <row r="308" spans="1:13" x14ac:dyDescent="0.3">
      <c r="A308" s="330"/>
      <c r="B308" s="362"/>
      <c r="C308" s="362"/>
      <c r="D308" s="409" t="s">
        <v>1415</v>
      </c>
      <c r="E308" s="389"/>
      <c r="F308" s="409"/>
      <c r="G308" s="389"/>
      <c r="H308" s="324"/>
      <c r="I308" s="586"/>
      <c r="J308" s="389"/>
      <c r="K308" s="355"/>
      <c r="L308" s="326"/>
    </row>
    <row r="309" spans="1:13" x14ac:dyDescent="0.3">
      <c r="A309" s="585">
        <v>65</v>
      </c>
      <c r="B309" s="314" t="s">
        <v>761</v>
      </c>
      <c r="C309" s="314" t="s">
        <v>370</v>
      </c>
      <c r="D309" s="316" t="s">
        <v>1543</v>
      </c>
      <c r="E309" s="480" t="s">
        <v>355</v>
      </c>
      <c r="F309" s="308">
        <v>900000</v>
      </c>
      <c r="G309" s="308" t="s">
        <v>355</v>
      </c>
      <c r="H309" s="317" t="s">
        <v>355</v>
      </c>
      <c r="I309" s="317" t="s">
        <v>355</v>
      </c>
      <c r="J309" s="480" t="s">
        <v>376</v>
      </c>
      <c r="K309" s="314" t="s">
        <v>787</v>
      </c>
      <c r="L309" s="306" t="s">
        <v>949</v>
      </c>
      <c r="M309" s="323" t="s">
        <v>1547</v>
      </c>
    </row>
    <row r="310" spans="1:13" x14ac:dyDescent="0.3">
      <c r="A310" s="398"/>
      <c r="B310" s="318" t="s">
        <v>1544</v>
      </c>
      <c r="C310" s="513" t="s">
        <v>372</v>
      </c>
      <c r="D310" s="322" t="s">
        <v>1287</v>
      </c>
      <c r="E310" s="514"/>
      <c r="F310" s="320" t="s">
        <v>133</v>
      </c>
      <c r="G310" s="321"/>
      <c r="H310" s="321"/>
      <c r="I310" s="481"/>
      <c r="J310" s="385" t="s">
        <v>377</v>
      </c>
      <c r="K310" s="513" t="s">
        <v>788</v>
      </c>
      <c r="L310" s="309"/>
    </row>
    <row r="311" spans="1:13" x14ac:dyDescent="0.3">
      <c r="A311" s="398"/>
      <c r="B311" s="513" t="s">
        <v>1545</v>
      </c>
      <c r="C311" s="310"/>
      <c r="D311" s="322" t="s">
        <v>1546</v>
      </c>
      <c r="E311" s="318"/>
      <c r="F311" s="385"/>
      <c r="G311" s="385"/>
      <c r="H311" s="321"/>
      <c r="I311" s="481"/>
      <c r="J311" s="385"/>
      <c r="K311" s="513" t="s">
        <v>789</v>
      </c>
      <c r="L311" s="309"/>
    </row>
    <row r="312" spans="1:13" x14ac:dyDescent="0.3">
      <c r="A312" s="398"/>
      <c r="B312" s="513" t="s">
        <v>418</v>
      </c>
      <c r="C312" s="321"/>
      <c r="D312" s="322" t="s">
        <v>1232</v>
      </c>
      <c r="E312" s="321"/>
      <c r="F312" s="321"/>
      <c r="G312" s="321"/>
      <c r="H312" s="321"/>
      <c r="I312" s="481"/>
      <c r="J312" s="385"/>
      <c r="K312" s="513"/>
      <c r="L312" s="309"/>
    </row>
    <row r="313" spans="1:13" x14ac:dyDescent="0.3">
      <c r="A313" s="398"/>
      <c r="B313" s="513"/>
      <c r="C313" s="321"/>
      <c r="D313" s="322" t="s">
        <v>1420</v>
      </c>
      <c r="E313" s="321"/>
      <c r="F313" s="321"/>
      <c r="G313" s="321"/>
      <c r="H313" s="321"/>
      <c r="I313" s="321"/>
      <c r="J313" s="385"/>
      <c r="K313" s="513"/>
      <c r="L313" s="309"/>
    </row>
    <row r="314" spans="1:13" x14ac:dyDescent="0.3">
      <c r="A314" s="324"/>
      <c r="B314" s="362"/>
      <c r="C314" s="362"/>
      <c r="D314" s="409" t="s">
        <v>1415</v>
      </c>
      <c r="E314" s="389"/>
      <c r="F314" s="409"/>
      <c r="G314" s="389"/>
      <c r="H314" s="324"/>
      <c r="I314" s="324"/>
      <c r="J314" s="324"/>
      <c r="K314" s="324"/>
      <c r="L314" s="324"/>
    </row>
    <row r="315" spans="1:13" x14ac:dyDescent="0.3">
      <c r="A315" s="376"/>
      <c r="B315" s="498"/>
      <c r="C315" s="498"/>
      <c r="D315" s="524"/>
      <c r="E315" s="495" t="s">
        <v>355</v>
      </c>
      <c r="F315" s="719">
        <f>SUM(F285:F314)</f>
        <v>2880000</v>
      </c>
      <c r="G315" s="719">
        <f>SUM(G285:G314)</f>
        <v>650000</v>
      </c>
      <c r="H315" s="719">
        <f>SUM(H285:H314)</f>
        <v>650000</v>
      </c>
      <c r="I315" s="719">
        <f>SUM(I285:I314)</f>
        <v>650000</v>
      </c>
      <c r="J315" s="716">
        <f>SUM(F315:I315)</f>
        <v>4830000</v>
      </c>
      <c r="K315" s="376"/>
      <c r="L315" s="376"/>
    </row>
    <row r="316" spans="1:13" ht="13.8" customHeight="1" x14ac:dyDescent="0.35">
      <c r="A316" s="349"/>
      <c r="B316" s="405"/>
      <c r="C316" s="405"/>
      <c r="D316" s="522"/>
      <c r="E316" s="521"/>
      <c r="F316" s="789"/>
      <c r="G316" s="789"/>
      <c r="H316" s="789"/>
      <c r="I316" s="789"/>
      <c r="J316" s="787"/>
      <c r="K316" s="349"/>
      <c r="L316" s="625">
        <v>79</v>
      </c>
    </row>
    <row r="317" spans="1:13" ht="18" x14ac:dyDescent="0.35">
      <c r="A317" s="349"/>
      <c r="B317" s="405"/>
      <c r="C317" s="405"/>
      <c r="D317" s="522"/>
      <c r="E317" s="349"/>
      <c r="F317" s="349"/>
      <c r="G317" s="349"/>
      <c r="H317" s="349"/>
      <c r="I317" s="349"/>
      <c r="J317" s="349"/>
      <c r="K317" s="349"/>
      <c r="L317" s="625"/>
    </row>
    <row r="318" spans="1:13" x14ac:dyDescent="0.3">
      <c r="A318" s="398">
        <v>66</v>
      </c>
      <c r="B318" s="513" t="s">
        <v>761</v>
      </c>
      <c r="C318" s="513" t="s">
        <v>370</v>
      </c>
      <c r="D318" s="322" t="s">
        <v>1549</v>
      </c>
      <c r="E318" s="385" t="s">
        <v>355</v>
      </c>
      <c r="F318" s="565" t="s">
        <v>355</v>
      </c>
      <c r="G318" s="565">
        <v>200000</v>
      </c>
      <c r="H318" s="565">
        <v>200000</v>
      </c>
      <c r="I318" s="565">
        <v>200000</v>
      </c>
      <c r="J318" s="385" t="s">
        <v>376</v>
      </c>
      <c r="K318" s="354" t="s">
        <v>787</v>
      </c>
      <c r="L318" s="309" t="s">
        <v>949</v>
      </c>
      <c r="M318" s="323" t="s">
        <v>1490</v>
      </c>
    </row>
    <row r="319" spans="1:13" x14ac:dyDescent="0.3">
      <c r="A319" s="398"/>
      <c r="B319" s="318" t="s">
        <v>1550</v>
      </c>
      <c r="C319" s="513" t="s">
        <v>372</v>
      </c>
      <c r="D319" s="322" t="s">
        <v>1551</v>
      </c>
      <c r="E319" s="514"/>
      <c r="F319" s="320"/>
      <c r="G319" s="320" t="s">
        <v>133</v>
      </c>
      <c r="H319" s="320" t="s">
        <v>133</v>
      </c>
      <c r="I319" s="320" t="s">
        <v>133</v>
      </c>
      <c r="J319" s="385" t="s">
        <v>377</v>
      </c>
      <c r="K319" s="354" t="s">
        <v>788</v>
      </c>
      <c r="L319" s="309"/>
    </row>
    <row r="320" spans="1:13" x14ac:dyDescent="0.3">
      <c r="A320" s="398"/>
      <c r="B320" s="513" t="s">
        <v>418</v>
      </c>
      <c r="C320" s="310"/>
      <c r="D320" s="322" t="s">
        <v>1552</v>
      </c>
      <c r="E320" s="318"/>
      <c r="F320" s="385"/>
      <c r="G320" s="385"/>
      <c r="H320" s="321"/>
      <c r="I320" s="321"/>
      <c r="J320" s="385"/>
      <c r="K320" s="354" t="s">
        <v>789</v>
      </c>
      <c r="L320" s="325"/>
    </row>
    <row r="321" spans="1:13" x14ac:dyDescent="0.3">
      <c r="A321" s="398"/>
      <c r="B321" s="513"/>
      <c r="C321" s="321"/>
      <c r="D321" s="322" t="s">
        <v>1553</v>
      </c>
      <c r="E321" s="321"/>
      <c r="F321" s="321"/>
      <c r="G321" s="321"/>
      <c r="H321" s="321"/>
      <c r="I321" s="321"/>
      <c r="J321" s="385"/>
      <c r="K321" s="354"/>
      <c r="L321" s="325"/>
    </row>
    <row r="322" spans="1:13" x14ac:dyDescent="0.3">
      <c r="A322" s="399"/>
      <c r="B322" s="362"/>
      <c r="C322" s="324"/>
      <c r="D322" s="515" t="s">
        <v>1359</v>
      </c>
      <c r="E322" s="324"/>
      <c r="F322" s="324"/>
      <c r="G322" s="324"/>
      <c r="H322" s="324"/>
      <c r="I322" s="324"/>
      <c r="J322" s="389"/>
      <c r="K322" s="355"/>
      <c r="L322" s="326"/>
    </row>
    <row r="323" spans="1:13" x14ac:dyDescent="0.3">
      <c r="A323" s="434">
        <v>67</v>
      </c>
      <c r="B323" s="357" t="s">
        <v>417</v>
      </c>
      <c r="C323" s="357" t="s">
        <v>370</v>
      </c>
      <c r="D323" s="401" t="s">
        <v>781</v>
      </c>
      <c r="E323" s="419" t="s">
        <v>355</v>
      </c>
      <c r="F323" s="418">
        <v>378000</v>
      </c>
      <c r="G323" s="419" t="s">
        <v>355</v>
      </c>
      <c r="H323" s="349" t="s">
        <v>355</v>
      </c>
      <c r="I323" s="321" t="s">
        <v>355</v>
      </c>
      <c r="J323" s="393" t="s">
        <v>376</v>
      </c>
      <c r="K323" s="357" t="s">
        <v>787</v>
      </c>
      <c r="L323" s="328" t="s">
        <v>949</v>
      </c>
    </row>
    <row r="324" spans="1:13" x14ac:dyDescent="0.3">
      <c r="A324" s="434"/>
      <c r="B324" s="392" t="s">
        <v>419</v>
      </c>
      <c r="C324" s="357" t="s">
        <v>372</v>
      </c>
      <c r="D324" s="401" t="s">
        <v>812</v>
      </c>
      <c r="E324" s="419"/>
      <c r="F324" s="429" t="s">
        <v>133</v>
      </c>
      <c r="G324" s="419"/>
      <c r="H324" s="349"/>
      <c r="I324" s="321"/>
      <c r="J324" s="393" t="s">
        <v>377</v>
      </c>
      <c r="K324" s="357" t="s">
        <v>788</v>
      </c>
      <c r="L324" s="328"/>
    </row>
    <row r="325" spans="1:13" x14ac:dyDescent="0.3">
      <c r="A325" s="435"/>
      <c r="B325" s="394" t="s">
        <v>418</v>
      </c>
      <c r="C325" s="358"/>
      <c r="D325" s="420" t="s">
        <v>375</v>
      </c>
      <c r="E325" s="421"/>
      <c r="F325" s="329"/>
      <c r="G325" s="421"/>
      <c r="H325" s="379"/>
      <c r="I325" s="324"/>
      <c r="J325" s="395"/>
      <c r="K325" s="358" t="s">
        <v>789</v>
      </c>
      <c r="L325" s="329"/>
    </row>
    <row r="326" spans="1:13" x14ac:dyDescent="0.3">
      <c r="A326" s="398">
        <v>68</v>
      </c>
      <c r="B326" s="314" t="s">
        <v>761</v>
      </c>
      <c r="C326" s="314" t="s">
        <v>370</v>
      </c>
      <c r="D326" s="316" t="s">
        <v>1443</v>
      </c>
      <c r="E326" s="480" t="s">
        <v>355</v>
      </c>
      <c r="F326" s="308">
        <v>200000</v>
      </c>
      <c r="G326" s="308">
        <v>200000</v>
      </c>
      <c r="H326" s="308">
        <v>200000</v>
      </c>
      <c r="I326" s="308">
        <v>200000</v>
      </c>
      <c r="J326" s="385" t="s">
        <v>376</v>
      </c>
      <c r="K326" s="354" t="s">
        <v>787</v>
      </c>
      <c r="L326" s="309" t="s">
        <v>949</v>
      </c>
      <c r="M326" s="323" t="s">
        <v>1490</v>
      </c>
    </row>
    <row r="327" spans="1:13" x14ac:dyDescent="0.3">
      <c r="A327" s="398"/>
      <c r="B327" s="318" t="s">
        <v>1554</v>
      </c>
      <c r="C327" s="513" t="s">
        <v>372</v>
      </c>
      <c r="D327" s="322" t="s">
        <v>1287</v>
      </c>
      <c r="E327" s="514"/>
      <c r="F327" s="320" t="s">
        <v>133</v>
      </c>
      <c r="G327" s="320" t="s">
        <v>133</v>
      </c>
      <c r="H327" s="320" t="s">
        <v>133</v>
      </c>
      <c r="I327" s="320" t="s">
        <v>133</v>
      </c>
      <c r="J327" s="385" t="s">
        <v>377</v>
      </c>
      <c r="K327" s="354" t="s">
        <v>788</v>
      </c>
      <c r="L327" s="309"/>
    </row>
    <row r="328" spans="1:13" x14ac:dyDescent="0.3">
      <c r="A328" s="398"/>
      <c r="B328" s="513" t="s">
        <v>420</v>
      </c>
      <c r="C328" s="310"/>
      <c r="D328" s="322" t="s">
        <v>1555</v>
      </c>
      <c r="E328" s="318"/>
      <c r="F328" s="385"/>
      <c r="G328" s="385"/>
      <c r="H328" s="321"/>
      <c r="I328" s="321"/>
      <c r="J328" s="385"/>
      <c r="K328" s="354" t="s">
        <v>789</v>
      </c>
      <c r="L328" s="309"/>
    </row>
    <row r="329" spans="1:13" x14ac:dyDescent="0.3">
      <c r="A329" s="398"/>
      <c r="B329" s="513" t="s">
        <v>418</v>
      </c>
      <c r="C329" s="321"/>
      <c r="D329" s="322" t="s">
        <v>1232</v>
      </c>
      <c r="E329" s="321"/>
      <c r="F329" s="321"/>
      <c r="G329" s="321"/>
      <c r="H329" s="321"/>
      <c r="I329" s="321"/>
      <c r="J329" s="385"/>
      <c r="K329" s="354"/>
      <c r="L329" s="309"/>
    </row>
    <row r="330" spans="1:13" x14ac:dyDescent="0.3">
      <c r="A330" s="398"/>
      <c r="B330" s="513"/>
      <c r="C330" s="321"/>
      <c r="D330" s="322" t="s">
        <v>1420</v>
      </c>
      <c r="E330" s="321"/>
      <c r="F330" s="321"/>
      <c r="G330" s="321"/>
      <c r="H330" s="321"/>
      <c r="I330" s="321"/>
      <c r="J330" s="385"/>
      <c r="K330" s="354"/>
      <c r="L330" s="309"/>
    </row>
    <row r="331" spans="1:13" x14ac:dyDescent="0.3">
      <c r="A331" s="399"/>
      <c r="B331" s="362"/>
      <c r="C331" s="362"/>
      <c r="D331" s="409" t="s">
        <v>1415</v>
      </c>
      <c r="E331" s="389"/>
      <c r="F331" s="409"/>
      <c r="G331" s="389"/>
      <c r="H331" s="324"/>
      <c r="I331" s="324"/>
      <c r="J331" s="389"/>
      <c r="K331" s="355"/>
      <c r="L331" s="330"/>
    </row>
    <row r="332" spans="1:13" x14ac:dyDescent="0.3">
      <c r="A332" s="398">
        <v>69</v>
      </c>
      <c r="B332" s="314" t="s">
        <v>761</v>
      </c>
      <c r="C332" s="314" t="s">
        <v>370</v>
      </c>
      <c r="D332" s="316" t="s">
        <v>1829</v>
      </c>
      <c r="E332" s="480" t="s">
        <v>355</v>
      </c>
      <c r="F332" s="308">
        <v>300000</v>
      </c>
      <c r="G332" s="308" t="s">
        <v>355</v>
      </c>
      <c r="H332" s="317" t="s">
        <v>355</v>
      </c>
      <c r="I332" s="321" t="s">
        <v>355</v>
      </c>
      <c r="J332" s="385" t="s">
        <v>376</v>
      </c>
      <c r="K332" s="513" t="s">
        <v>787</v>
      </c>
      <c r="L332" s="309" t="s">
        <v>949</v>
      </c>
      <c r="M332" s="323" t="s">
        <v>1561</v>
      </c>
    </row>
    <row r="333" spans="1:13" x14ac:dyDescent="0.3">
      <c r="A333" s="398"/>
      <c r="B333" s="318" t="s">
        <v>1556</v>
      </c>
      <c r="C333" s="513" t="s">
        <v>372</v>
      </c>
      <c r="D333" s="322" t="s">
        <v>1287</v>
      </c>
      <c r="E333" s="514"/>
      <c r="F333" s="320" t="s">
        <v>133</v>
      </c>
      <c r="G333" s="320"/>
      <c r="H333" s="321"/>
      <c r="I333" s="321"/>
      <c r="J333" s="385" t="s">
        <v>377</v>
      </c>
      <c r="K333" s="513" t="s">
        <v>788</v>
      </c>
      <c r="L333" s="309"/>
    </row>
    <row r="334" spans="1:13" x14ac:dyDescent="0.3">
      <c r="A334" s="398"/>
      <c r="B334" s="513" t="s">
        <v>1557</v>
      </c>
      <c r="C334" s="310"/>
      <c r="D334" s="322" t="s">
        <v>1555</v>
      </c>
      <c r="E334" s="318"/>
      <c r="F334" s="385"/>
      <c r="G334" s="385"/>
      <c r="H334" s="321"/>
      <c r="I334" s="321"/>
      <c r="J334" s="385"/>
      <c r="K334" s="513" t="s">
        <v>789</v>
      </c>
      <c r="L334" s="309"/>
    </row>
    <row r="335" spans="1:13" x14ac:dyDescent="0.3">
      <c r="A335" s="398"/>
      <c r="B335" s="513" t="s">
        <v>418</v>
      </c>
      <c r="C335" s="321"/>
      <c r="D335" s="322" t="s">
        <v>1558</v>
      </c>
      <c r="E335" s="321"/>
      <c r="F335" s="321"/>
      <c r="G335" s="321"/>
      <c r="H335" s="321"/>
      <c r="I335" s="321"/>
      <c r="J335" s="385"/>
      <c r="K335" s="513"/>
      <c r="L335" s="309"/>
    </row>
    <row r="336" spans="1:13" x14ac:dyDescent="0.3">
      <c r="A336" s="398"/>
      <c r="B336" s="513"/>
      <c r="C336" s="321"/>
      <c r="D336" s="322" t="s">
        <v>1830</v>
      </c>
      <c r="E336" s="321"/>
      <c r="F336" s="321"/>
      <c r="G336" s="321"/>
      <c r="H336" s="321"/>
      <c r="I336" s="321"/>
      <c r="J336" s="385"/>
      <c r="K336" s="513"/>
      <c r="L336" s="309"/>
    </row>
    <row r="337" spans="1:12" x14ac:dyDescent="0.3">
      <c r="A337" s="398"/>
      <c r="B337" s="513"/>
      <c r="C337" s="513"/>
      <c r="D337" s="322" t="s">
        <v>1287</v>
      </c>
      <c r="E337" s="385"/>
      <c r="F337" s="318"/>
      <c r="G337" s="385"/>
      <c r="H337" s="321"/>
      <c r="I337" s="321"/>
      <c r="J337" s="385"/>
      <c r="K337" s="513"/>
      <c r="L337" s="309"/>
    </row>
    <row r="338" spans="1:12" x14ac:dyDescent="0.3">
      <c r="A338" s="398"/>
      <c r="B338" s="513"/>
      <c r="C338" s="513"/>
      <c r="D338" s="322" t="s">
        <v>1559</v>
      </c>
      <c r="E338" s="385"/>
      <c r="F338" s="318"/>
      <c r="G338" s="385"/>
      <c r="H338" s="321"/>
      <c r="I338" s="321"/>
      <c r="J338" s="385"/>
      <c r="K338" s="513"/>
      <c r="L338" s="309"/>
    </row>
    <row r="339" spans="1:12" x14ac:dyDescent="0.3">
      <c r="A339" s="398"/>
      <c r="B339" s="513"/>
      <c r="C339" s="513"/>
      <c r="D339" s="322" t="s">
        <v>1560</v>
      </c>
      <c r="E339" s="385"/>
      <c r="F339" s="318"/>
      <c r="G339" s="385"/>
      <c r="H339" s="321"/>
      <c r="I339" s="321"/>
      <c r="J339" s="385"/>
      <c r="K339" s="513"/>
      <c r="L339" s="309"/>
    </row>
    <row r="340" spans="1:12" x14ac:dyDescent="0.3">
      <c r="A340" s="398"/>
      <c r="B340" s="513"/>
      <c r="C340" s="513"/>
      <c r="D340" s="318" t="s">
        <v>1420</v>
      </c>
      <c r="E340" s="385"/>
      <c r="F340" s="318"/>
      <c r="G340" s="385"/>
      <c r="H340" s="321"/>
      <c r="I340" s="321"/>
      <c r="J340" s="385"/>
      <c r="K340" s="513"/>
      <c r="L340" s="309"/>
    </row>
    <row r="341" spans="1:12" x14ac:dyDescent="0.3">
      <c r="A341" s="399"/>
      <c r="B341" s="362"/>
      <c r="C341" s="362"/>
      <c r="D341" s="409" t="s">
        <v>1415</v>
      </c>
      <c r="E341" s="389"/>
      <c r="F341" s="409"/>
      <c r="G341" s="389"/>
      <c r="H341" s="324"/>
      <c r="I341" s="324"/>
      <c r="J341" s="389"/>
      <c r="K341" s="362"/>
      <c r="L341" s="330"/>
    </row>
    <row r="342" spans="1:12" x14ac:dyDescent="0.3">
      <c r="A342" s="693"/>
      <c r="B342" s="498"/>
      <c r="C342" s="498"/>
      <c r="D342" s="524"/>
      <c r="E342" s="525" t="s">
        <v>355</v>
      </c>
      <c r="F342" s="719">
        <f>SUM(F323:F341)</f>
        <v>878000</v>
      </c>
      <c r="G342" s="719">
        <f>SUM(G323:G341)</f>
        <v>200000</v>
      </c>
      <c r="H342" s="719">
        <f>SUM(H323:H341)</f>
        <v>200000</v>
      </c>
      <c r="I342" s="719">
        <f>SUM(I323:I341)</f>
        <v>200000</v>
      </c>
      <c r="J342" s="495">
        <f>SUM(F342:I342)</f>
        <v>1478000</v>
      </c>
      <c r="K342" s="498"/>
      <c r="L342" s="523"/>
    </row>
    <row r="343" spans="1:12" x14ac:dyDescent="0.3">
      <c r="A343" s="694"/>
      <c r="B343" s="405"/>
      <c r="C343" s="405"/>
      <c r="D343" s="522"/>
      <c r="E343" s="521"/>
      <c r="F343" s="522"/>
      <c r="G343" s="521"/>
      <c r="H343" s="349"/>
      <c r="I343" s="349"/>
      <c r="J343" s="521"/>
      <c r="K343" s="405"/>
      <c r="L343" s="331"/>
    </row>
    <row r="344" spans="1:12" x14ac:dyDescent="0.3">
      <c r="A344" s="694"/>
      <c r="B344" s="405"/>
      <c r="C344" s="405"/>
      <c r="D344" s="522"/>
      <c r="E344" s="521"/>
      <c r="F344" s="522"/>
      <c r="G344" s="521"/>
      <c r="H344" s="349"/>
      <c r="I344" s="349"/>
      <c r="J344" s="521"/>
      <c r="K344" s="405"/>
      <c r="L344" s="331"/>
    </row>
    <row r="345" spans="1:12" x14ac:dyDescent="0.3">
      <c r="A345" s="694"/>
      <c r="B345" s="405"/>
      <c r="C345" s="405"/>
      <c r="D345" s="522"/>
      <c r="E345" s="521"/>
      <c r="F345" s="522"/>
      <c r="G345" s="521"/>
      <c r="H345" s="349"/>
      <c r="I345" s="349"/>
      <c r="J345" s="521"/>
      <c r="K345" s="405"/>
      <c r="L345" s="331"/>
    </row>
    <row r="346" spans="1:12" ht="18" x14ac:dyDescent="0.35">
      <c r="A346" s="694"/>
      <c r="B346" s="405"/>
      <c r="C346" s="405"/>
      <c r="D346" s="522"/>
      <c r="E346" s="521"/>
      <c r="F346" s="522"/>
      <c r="G346" s="521"/>
      <c r="H346" s="349"/>
      <c r="I346" s="349"/>
      <c r="J346" s="521"/>
      <c r="K346" s="405"/>
      <c r="L346" s="614">
        <v>80</v>
      </c>
    </row>
    <row r="347" spans="1:12" x14ac:dyDescent="0.3">
      <c r="A347" s="694"/>
      <c r="B347" s="405"/>
      <c r="C347" s="405"/>
      <c r="D347" s="522"/>
      <c r="E347" s="521"/>
      <c r="F347" s="522"/>
      <c r="G347" s="521"/>
      <c r="H347" s="349"/>
      <c r="I347" s="349"/>
      <c r="J347" s="521"/>
      <c r="K347" s="405"/>
      <c r="L347" s="331"/>
    </row>
    <row r="348" spans="1:12" x14ac:dyDescent="0.3">
      <c r="A348" s="694"/>
      <c r="B348" s="405"/>
      <c r="C348" s="405"/>
      <c r="D348" s="522"/>
      <c r="E348" s="521"/>
      <c r="F348" s="522"/>
      <c r="G348" s="521"/>
      <c r="H348" s="349"/>
      <c r="I348" s="349"/>
      <c r="J348" s="521"/>
      <c r="K348" s="405"/>
      <c r="L348" s="331"/>
    </row>
    <row r="349" spans="1:12" x14ac:dyDescent="0.3">
      <c r="A349" s="434">
        <v>70</v>
      </c>
      <c r="B349" s="319" t="s">
        <v>373</v>
      </c>
      <c r="C349" s="319" t="s">
        <v>370</v>
      </c>
      <c r="D349" s="422" t="s">
        <v>1629</v>
      </c>
      <c r="E349" s="393" t="s">
        <v>355</v>
      </c>
      <c r="F349" s="423">
        <v>260000</v>
      </c>
      <c r="G349" s="393" t="s">
        <v>355</v>
      </c>
      <c r="H349" s="349" t="s">
        <v>355</v>
      </c>
      <c r="I349" s="321" t="s">
        <v>355</v>
      </c>
      <c r="J349" s="393" t="s">
        <v>376</v>
      </c>
      <c r="K349" s="319" t="s">
        <v>787</v>
      </c>
      <c r="L349" s="335" t="s">
        <v>949</v>
      </c>
    </row>
    <row r="350" spans="1:12" x14ac:dyDescent="0.3">
      <c r="A350" s="434"/>
      <c r="B350" s="422" t="s">
        <v>421</v>
      </c>
      <c r="C350" s="319" t="s">
        <v>372</v>
      </c>
      <c r="D350" s="427" t="s">
        <v>911</v>
      </c>
      <c r="E350" s="393"/>
      <c r="F350" s="423" t="s">
        <v>133</v>
      </c>
      <c r="G350" s="393"/>
      <c r="H350" s="349"/>
      <c r="I350" s="321"/>
      <c r="J350" s="393" t="s">
        <v>377</v>
      </c>
      <c r="K350" s="319" t="s">
        <v>788</v>
      </c>
      <c r="L350" s="335"/>
    </row>
    <row r="351" spans="1:12" x14ac:dyDescent="0.3">
      <c r="A351" s="434"/>
      <c r="B351" s="422" t="s">
        <v>418</v>
      </c>
      <c r="C351" s="319"/>
      <c r="D351" s="422" t="s">
        <v>813</v>
      </c>
      <c r="E351" s="393"/>
      <c r="F351" s="393"/>
      <c r="G351" s="393"/>
      <c r="H351" s="349"/>
      <c r="I351" s="321"/>
      <c r="J351" s="393"/>
      <c r="K351" s="319" t="s">
        <v>789</v>
      </c>
      <c r="L351" s="335"/>
    </row>
    <row r="352" spans="1:12" x14ac:dyDescent="0.3">
      <c r="A352" s="434"/>
      <c r="B352" s="422"/>
      <c r="C352" s="319"/>
      <c r="D352" s="422" t="s">
        <v>1630</v>
      </c>
      <c r="E352" s="393"/>
      <c r="F352" s="393"/>
      <c r="G352" s="393"/>
      <c r="H352" s="349"/>
      <c r="I352" s="321"/>
      <c r="J352" s="393"/>
      <c r="K352" s="319"/>
      <c r="L352" s="335"/>
    </row>
    <row r="353" spans="1:13" x14ac:dyDescent="0.3">
      <c r="A353" s="434"/>
      <c r="B353" s="338"/>
      <c r="C353" s="338"/>
      <c r="D353" s="427" t="s">
        <v>814</v>
      </c>
      <c r="E353" s="434"/>
      <c r="F353" s="434"/>
      <c r="G353" s="434"/>
      <c r="H353" s="349"/>
      <c r="I353" s="321"/>
      <c r="J353" s="338"/>
      <c r="K353" s="338"/>
      <c r="L353" s="338"/>
    </row>
    <row r="354" spans="1:13" x14ac:dyDescent="0.3">
      <c r="A354" s="434"/>
      <c r="B354" s="338"/>
      <c r="C354" s="338"/>
      <c r="D354" s="427" t="s">
        <v>815</v>
      </c>
      <c r="E354" s="434"/>
      <c r="F354" s="434"/>
      <c r="G354" s="434"/>
      <c r="H354" s="349"/>
      <c r="I354" s="321"/>
      <c r="J354" s="338"/>
      <c r="K354" s="338"/>
      <c r="L354" s="338"/>
    </row>
    <row r="355" spans="1:13" x14ac:dyDescent="0.3">
      <c r="A355" s="435"/>
      <c r="B355" s="339"/>
      <c r="C355" s="339"/>
      <c r="D355" s="425" t="s">
        <v>422</v>
      </c>
      <c r="E355" s="435"/>
      <c r="F355" s="435"/>
      <c r="G355" s="435"/>
      <c r="H355" s="379"/>
      <c r="I355" s="324"/>
      <c r="J355" s="339"/>
      <c r="K355" s="339"/>
      <c r="L355" s="339"/>
    </row>
    <row r="356" spans="1:13" x14ac:dyDescent="0.3">
      <c r="A356" s="434">
        <v>71</v>
      </c>
      <c r="B356" s="357" t="s">
        <v>373</v>
      </c>
      <c r="C356" s="319" t="s">
        <v>370</v>
      </c>
      <c r="D356" s="422" t="s">
        <v>1870</v>
      </c>
      <c r="E356" s="393" t="s">
        <v>355</v>
      </c>
      <c r="F356" s="393" t="s">
        <v>355</v>
      </c>
      <c r="G356" s="418">
        <v>210000</v>
      </c>
      <c r="H356" s="349" t="s">
        <v>355</v>
      </c>
      <c r="I356" s="321" t="s">
        <v>355</v>
      </c>
      <c r="J356" s="393" t="s">
        <v>376</v>
      </c>
      <c r="K356" s="357" t="s">
        <v>787</v>
      </c>
      <c r="L356" s="335" t="s">
        <v>949</v>
      </c>
    </row>
    <row r="357" spans="1:13" x14ac:dyDescent="0.3">
      <c r="A357" s="434"/>
      <c r="B357" s="422" t="s">
        <v>423</v>
      </c>
      <c r="C357" s="319" t="s">
        <v>372</v>
      </c>
      <c r="D357" s="427" t="s">
        <v>1871</v>
      </c>
      <c r="E357" s="393"/>
      <c r="F357" s="393"/>
      <c r="G357" s="423" t="s">
        <v>133</v>
      </c>
      <c r="H357" s="349"/>
      <c r="I357" s="321"/>
      <c r="J357" s="393" t="s">
        <v>377</v>
      </c>
      <c r="K357" s="357" t="s">
        <v>788</v>
      </c>
      <c r="L357" s="335"/>
    </row>
    <row r="358" spans="1:13" x14ac:dyDescent="0.3">
      <c r="A358" s="435"/>
      <c r="B358" s="425" t="s">
        <v>418</v>
      </c>
      <c r="C358" s="360"/>
      <c r="D358" s="428" t="s">
        <v>1296</v>
      </c>
      <c r="E358" s="395"/>
      <c r="F358" s="395"/>
      <c r="G358" s="395"/>
      <c r="H358" s="379"/>
      <c r="I358" s="324"/>
      <c r="J358" s="395"/>
      <c r="K358" s="358" t="s">
        <v>789</v>
      </c>
      <c r="L358" s="336"/>
    </row>
    <row r="359" spans="1:13" x14ac:dyDescent="0.3">
      <c r="A359" s="434">
        <v>72</v>
      </c>
      <c r="B359" s="357" t="s">
        <v>424</v>
      </c>
      <c r="C359" s="319" t="s">
        <v>370</v>
      </c>
      <c r="D359" s="422" t="s">
        <v>816</v>
      </c>
      <c r="E359" s="418">
        <v>100000</v>
      </c>
      <c r="F359" s="393" t="s">
        <v>355</v>
      </c>
      <c r="G359" s="393" t="s">
        <v>355</v>
      </c>
      <c r="H359" s="349" t="s">
        <v>355</v>
      </c>
      <c r="I359" s="321" t="s">
        <v>355</v>
      </c>
      <c r="J359" s="393" t="s">
        <v>376</v>
      </c>
      <c r="K359" s="357" t="s">
        <v>787</v>
      </c>
      <c r="L359" s="335" t="s">
        <v>949</v>
      </c>
    </row>
    <row r="360" spans="1:13" x14ac:dyDescent="0.3">
      <c r="A360" s="434"/>
      <c r="B360" s="422" t="s">
        <v>425</v>
      </c>
      <c r="C360" s="319" t="s">
        <v>372</v>
      </c>
      <c r="D360" s="427" t="s">
        <v>817</v>
      </c>
      <c r="E360" s="423" t="s">
        <v>133</v>
      </c>
      <c r="F360" s="393"/>
      <c r="G360" s="393"/>
      <c r="H360" s="349"/>
      <c r="I360" s="321"/>
      <c r="J360" s="393" t="s">
        <v>377</v>
      </c>
      <c r="K360" s="357" t="s">
        <v>788</v>
      </c>
      <c r="L360" s="335"/>
    </row>
    <row r="361" spans="1:13" x14ac:dyDescent="0.3">
      <c r="A361" s="435"/>
      <c r="B361" s="425" t="s">
        <v>418</v>
      </c>
      <c r="C361" s="360"/>
      <c r="D361" s="428" t="s">
        <v>818</v>
      </c>
      <c r="E361" s="395"/>
      <c r="F361" s="395"/>
      <c r="G361" s="395"/>
      <c r="H361" s="379"/>
      <c r="I361" s="324"/>
      <c r="J361" s="395"/>
      <c r="K361" s="358" t="s">
        <v>789</v>
      </c>
      <c r="L361" s="336"/>
    </row>
    <row r="362" spans="1:13" x14ac:dyDescent="0.3">
      <c r="A362" s="434">
        <v>73</v>
      </c>
      <c r="B362" s="357" t="s">
        <v>373</v>
      </c>
      <c r="C362" s="319" t="s">
        <v>370</v>
      </c>
      <c r="D362" s="422" t="s">
        <v>819</v>
      </c>
      <c r="E362" s="393" t="s">
        <v>355</v>
      </c>
      <c r="F362" s="418">
        <v>200000</v>
      </c>
      <c r="G362" s="393" t="s">
        <v>355</v>
      </c>
      <c r="H362" s="349" t="s">
        <v>355</v>
      </c>
      <c r="I362" s="321" t="s">
        <v>355</v>
      </c>
      <c r="J362" s="393" t="s">
        <v>376</v>
      </c>
      <c r="K362" s="357" t="s">
        <v>787</v>
      </c>
      <c r="L362" s="335" t="s">
        <v>949</v>
      </c>
    </row>
    <row r="363" spans="1:13" x14ac:dyDescent="0.3">
      <c r="A363" s="434"/>
      <c r="B363" s="422" t="s">
        <v>425</v>
      </c>
      <c r="C363" s="319" t="s">
        <v>372</v>
      </c>
      <c r="D363" s="427" t="s">
        <v>820</v>
      </c>
      <c r="E363" s="393"/>
      <c r="F363" s="423" t="s">
        <v>133</v>
      </c>
      <c r="G363" s="393"/>
      <c r="H363" s="349"/>
      <c r="I363" s="321"/>
      <c r="J363" s="393" t="s">
        <v>377</v>
      </c>
      <c r="K363" s="357" t="s">
        <v>788</v>
      </c>
      <c r="L363" s="335"/>
    </row>
    <row r="364" spans="1:13" x14ac:dyDescent="0.3">
      <c r="A364" s="435"/>
      <c r="B364" s="425" t="s">
        <v>418</v>
      </c>
      <c r="C364" s="360"/>
      <c r="D364" s="428" t="s">
        <v>437</v>
      </c>
      <c r="E364" s="395"/>
      <c r="F364" s="432"/>
      <c r="G364" s="395"/>
      <c r="H364" s="379"/>
      <c r="I364" s="324"/>
      <c r="J364" s="395"/>
      <c r="K364" s="358" t="s">
        <v>789</v>
      </c>
      <c r="L364" s="336"/>
    </row>
    <row r="365" spans="1:13" x14ac:dyDescent="0.3">
      <c r="A365" s="398">
        <v>74</v>
      </c>
      <c r="B365" s="314" t="s">
        <v>414</v>
      </c>
      <c r="C365" s="314" t="s">
        <v>370</v>
      </c>
      <c r="D365" s="316" t="s">
        <v>1562</v>
      </c>
      <c r="E365" s="480" t="s">
        <v>355</v>
      </c>
      <c r="F365" s="308">
        <v>400000</v>
      </c>
      <c r="G365" s="317" t="s">
        <v>355</v>
      </c>
      <c r="H365" s="317" t="s">
        <v>355</v>
      </c>
      <c r="I365" s="321" t="s">
        <v>355</v>
      </c>
      <c r="J365" s="385" t="s">
        <v>376</v>
      </c>
      <c r="K365" s="513" t="s">
        <v>787</v>
      </c>
      <c r="L365" s="309" t="s">
        <v>949</v>
      </c>
      <c r="M365" s="323" t="s">
        <v>1561</v>
      </c>
    </row>
    <row r="366" spans="1:13" x14ac:dyDescent="0.3">
      <c r="A366" s="398"/>
      <c r="B366" s="318" t="s">
        <v>1563</v>
      </c>
      <c r="C366" s="513" t="s">
        <v>372</v>
      </c>
      <c r="D366" s="322" t="s">
        <v>1564</v>
      </c>
      <c r="E366" s="309"/>
      <c r="F366" s="320" t="s">
        <v>133</v>
      </c>
      <c r="G366" s="320"/>
      <c r="H366" s="321"/>
      <c r="I366" s="321"/>
      <c r="J366" s="385" t="s">
        <v>377</v>
      </c>
      <c r="K366" s="513" t="s">
        <v>788</v>
      </c>
      <c r="L366" s="309"/>
    </row>
    <row r="367" spans="1:13" x14ac:dyDescent="0.3">
      <c r="A367" s="398"/>
      <c r="B367" s="513" t="s">
        <v>1565</v>
      </c>
      <c r="C367" s="310"/>
      <c r="D367" s="322" t="s">
        <v>1566</v>
      </c>
      <c r="E367" s="309"/>
      <c r="F367" s="385"/>
      <c r="G367" s="385"/>
      <c r="H367" s="321"/>
      <c r="I367" s="321"/>
      <c r="J367" s="385"/>
      <c r="K367" s="513" t="s">
        <v>789</v>
      </c>
      <c r="L367" s="325"/>
    </row>
    <row r="368" spans="1:13" x14ac:dyDescent="0.3">
      <c r="A368" s="398"/>
      <c r="B368" s="513" t="s">
        <v>418</v>
      </c>
      <c r="C368" s="321"/>
      <c r="D368" s="322" t="s">
        <v>1489</v>
      </c>
      <c r="E368" s="321"/>
      <c r="F368" s="321"/>
      <c r="G368" s="321"/>
      <c r="H368" s="321"/>
      <c r="I368" s="321"/>
      <c r="J368" s="385"/>
      <c r="K368" s="513"/>
      <c r="L368" s="325"/>
    </row>
    <row r="369" spans="1:13" x14ac:dyDescent="0.3">
      <c r="A369" s="399"/>
      <c r="B369" s="362"/>
      <c r="C369" s="362"/>
      <c r="D369" s="409" t="s">
        <v>1359</v>
      </c>
      <c r="E369" s="389"/>
      <c r="F369" s="409"/>
      <c r="G369" s="389"/>
      <c r="H369" s="324"/>
      <c r="I369" s="324"/>
      <c r="J369" s="589"/>
      <c r="K369" s="589"/>
      <c r="L369" s="568"/>
    </row>
    <row r="370" spans="1:13" x14ac:dyDescent="0.3">
      <c r="A370" s="585">
        <v>75</v>
      </c>
      <c r="B370" s="590" t="s">
        <v>426</v>
      </c>
      <c r="C370" s="314" t="s">
        <v>370</v>
      </c>
      <c r="D370" s="591" t="s">
        <v>800</v>
      </c>
      <c r="E370" s="480" t="s">
        <v>355</v>
      </c>
      <c r="F370" s="479">
        <v>270000</v>
      </c>
      <c r="G370" s="592" t="s">
        <v>355</v>
      </c>
      <c r="H370" s="349" t="s">
        <v>355</v>
      </c>
      <c r="I370" s="321" t="s">
        <v>355</v>
      </c>
      <c r="J370" s="480" t="s">
        <v>376</v>
      </c>
      <c r="K370" s="314" t="s">
        <v>787</v>
      </c>
      <c r="L370" s="306" t="s">
        <v>949</v>
      </c>
    </row>
    <row r="371" spans="1:13" x14ac:dyDescent="0.3">
      <c r="A371" s="434"/>
      <c r="B371" s="444" t="s">
        <v>427</v>
      </c>
      <c r="C371" s="319" t="s">
        <v>372</v>
      </c>
      <c r="D371" s="427" t="s">
        <v>802</v>
      </c>
      <c r="E371" s="393"/>
      <c r="F371" s="423" t="s">
        <v>133</v>
      </c>
      <c r="G371" s="419"/>
      <c r="H371" s="349"/>
      <c r="I371" s="321"/>
      <c r="J371" s="393" t="s">
        <v>377</v>
      </c>
      <c r="K371" s="319" t="s">
        <v>788</v>
      </c>
      <c r="L371" s="335"/>
    </row>
    <row r="372" spans="1:13" x14ac:dyDescent="0.3">
      <c r="A372" s="434"/>
      <c r="B372" s="444" t="s">
        <v>428</v>
      </c>
      <c r="C372" s="319"/>
      <c r="D372" s="401"/>
      <c r="E372" s="419"/>
      <c r="F372" s="418"/>
      <c r="G372" s="419"/>
      <c r="H372" s="349"/>
      <c r="I372" s="321"/>
      <c r="J372" s="393"/>
      <c r="K372" s="319" t="s">
        <v>789</v>
      </c>
      <c r="L372" s="328"/>
    </row>
    <row r="373" spans="1:13" x14ac:dyDescent="0.3">
      <c r="A373" s="435"/>
      <c r="B373" s="340" t="s">
        <v>418</v>
      </c>
      <c r="C373" s="339"/>
      <c r="D373" s="340"/>
      <c r="E373" s="445"/>
      <c r="F373" s="445"/>
      <c r="G373" s="445"/>
      <c r="H373" s="379"/>
      <c r="I373" s="324"/>
      <c r="J373" s="339"/>
      <c r="K373" s="339"/>
      <c r="L373" s="340"/>
    </row>
    <row r="374" spans="1:13" x14ac:dyDescent="0.3">
      <c r="A374" s="335">
        <v>76</v>
      </c>
      <c r="B374" s="357" t="s">
        <v>369</v>
      </c>
      <c r="C374" s="319" t="s">
        <v>370</v>
      </c>
      <c r="D374" s="422" t="s">
        <v>1872</v>
      </c>
      <c r="E374" s="393" t="s">
        <v>355</v>
      </c>
      <c r="F374" s="393" t="s">
        <v>355</v>
      </c>
      <c r="G374" s="393" t="s">
        <v>355</v>
      </c>
      <c r="H374" s="418">
        <v>3600000</v>
      </c>
      <c r="I374" s="418">
        <v>3600000</v>
      </c>
      <c r="J374" s="393" t="s">
        <v>376</v>
      </c>
      <c r="K374" s="315" t="s">
        <v>787</v>
      </c>
      <c r="L374" s="335" t="s">
        <v>949</v>
      </c>
    </row>
    <row r="375" spans="1:13" x14ac:dyDescent="0.3">
      <c r="A375" s="335"/>
      <c r="B375" s="392" t="s">
        <v>429</v>
      </c>
      <c r="C375" s="319" t="s">
        <v>372</v>
      </c>
      <c r="D375" s="427" t="s">
        <v>1873</v>
      </c>
      <c r="E375" s="393"/>
      <c r="F375" s="393"/>
      <c r="G375" s="393"/>
      <c r="H375" s="418" t="s">
        <v>133</v>
      </c>
      <c r="I375" s="418" t="s">
        <v>133</v>
      </c>
      <c r="J375" s="393" t="s">
        <v>377</v>
      </c>
      <c r="K375" s="319" t="s">
        <v>788</v>
      </c>
      <c r="L375" s="335"/>
    </row>
    <row r="376" spans="1:13" x14ac:dyDescent="0.3">
      <c r="A376" s="336"/>
      <c r="B376" s="394" t="s">
        <v>430</v>
      </c>
      <c r="C376" s="358"/>
      <c r="D376" s="420" t="s">
        <v>1296</v>
      </c>
      <c r="E376" s="421"/>
      <c r="F376" s="421"/>
      <c r="G376" s="421"/>
      <c r="H376" s="430"/>
      <c r="I376" s="430"/>
      <c r="J376" s="395"/>
      <c r="K376" s="360" t="s">
        <v>789</v>
      </c>
      <c r="L376" s="329"/>
    </row>
    <row r="377" spans="1:13" x14ac:dyDescent="0.3">
      <c r="A377" s="341"/>
      <c r="B377" s="446"/>
      <c r="C377" s="364"/>
      <c r="D377" s="447"/>
      <c r="E377" s="495">
        <f>SUM(E359:E376)</f>
        <v>100000</v>
      </c>
      <c r="F377" s="495">
        <f>SUM(F359:F376)</f>
        <v>870000</v>
      </c>
      <c r="G377" s="495">
        <f>SUM(G356:G376)</f>
        <v>210000</v>
      </c>
      <c r="H377" s="495">
        <f>SUM(H359:H376)</f>
        <v>3600000</v>
      </c>
      <c r="I377" s="495">
        <f>SUM(I359:I376)</f>
        <v>3600000</v>
      </c>
      <c r="J377" s="495">
        <f>SUM(E377:I377)</f>
        <v>8380000</v>
      </c>
      <c r="K377" s="364"/>
      <c r="L377" s="341"/>
    </row>
    <row r="378" spans="1:13" ht="18" x14ac:dyDescent="0.35">
      <c r="A378" s="342"/>
      <c r="B378" s="441"/>
      <c r="C378" s="365"/>
      <c r="D378" s="448"/>
      <c r="E378" s="443"/>
      <c r="F378" s="443"/>
      <c r="G378" s="443"/>
      <c r="H378" s="442"/>
      <c r="I378" s="442"/>
      <c r="J378" s="443"/>
      <c r="K378" s="365"/>
      <c r="L378" s="625">
        <v>81</v>
      </c>
    </row>
    <row r="379" spans="1:13" ht="18" x14ac:dyDescent="0.35">
      <c r="A379" s="342"/>
      <c r="B379" s="441"/>
      <c r="C379" s="365"/>
      <c r="D379" s="448"/>
      <c r="E379" s="443"/>
      <c r="F379" s="443"/>
      <c r="G379" s="443"/>
      <c r="H379" s="442"/>
      <c r="I379" s="442"/>
      <c r="J379" s="443"/>
      <c r="K379" s="365"/>
      <c r="L379" s="625"/>
    </row>
    <row r="380" spans="1:13" x14ac:dyDescent="0.3">
      <c r="A380" s="342"/>
      <c r="B380" s="441"/>
      <c r="C380" s="365"/>
      <c r="D380" s="448"/>
      <c r="E380" s="443"/>
      <c r="F380" s="443"/>
      <c r="G380" s="443"/>
      <c r="H380" s="442"/>
      <c r="I380" s="442"/>
      <c r="J380" s="443"/>
      <c r="K380" s="365"/>
      <c r="L380" s="342"/>
    </row>
    <row r="381" spans="1:13" x14ac:dyDescent="0.3">
      <c r="A381" s="335">
        <v>77</v>
      </c>
      <c r="B381" s="357" t="s">
        <v>431</v>
      </c>
      <c r="C381" s="357" t="s">
        <v>370</v>
      </c>
      <c r="D381" s="401" t="s">
        <v>801</v>
      </c>
      <c r="E381" s="419" t="s">
        <v>355</v>
      </c>
      <c r="F381" s="418">
        <v>600000</v>
      </c>
      <c r="G381" s="419" t="s">
        <v>355</v>
      </c>
      <c r="H381" s="419" t="s">
        <v>355</v>
      </c>
      <c r="I381" s="419" t="s">
        <v>355</v>
      </c>
      <c r="J381" s="393" t="s">
        <v>376</v>
      </c>
      <c r="K381" s="319" t="s">
        <v>787</v>
      </c>
      <c r="L381" s="328" t="s">
        <v>949</v>
      </c>
    </row>
    <row r="382" spans="1:13" x14ac:dyDescent="0.3">
      <c r="A382" s="335"/>
      <c r="B382" s="392" t="s">
        <v>432</v>
      </c>
      <c r="C382" s="357" t="s">
        <v>372</v>
      </c>
      <c r="D382" s="401" t="s">
        <v>821</v>
      </c>
      <c r="E382" s="419"/>
      <c r="F382" s="429" t="s">
        <v>133</v>
      </c>
      <c r="G382" s="419"/>
      <c r="H382" s="419"/>
      <c r="I382" s="419"/>
      <c r="J382" s="393" t="s">
        <v>377</v>
      </c>
      <c r="K382" s="319" t="s">
        <v>788</v>
      </c>
      <c r="L382" s="328"/>
    </row>
    <row r="383" spans="1:13" x14ac:dyDescent="0.3">
      <c r="A383" s="336"/>
      <c r="B383" s="358" t="s">
        <v>430</v>
      </c>
      <c r="C383" s="358"/>
      <c r="D383" s="394" t="s">
        <v>415</v>
      </c>
      <c r="E383" s="421"/>
      <c r="F383" s="431"/>
      <c r="G383" s="421"/>
      <c r="H383" s="421"/>
      <c r="I383" s="421"/>
      <c r="J383" s="395"/>
      <c r="K383" s="360" t="s">
        <v>789</v>
      </c>
      <c r="L383" s="329"/>
    </row>
    <row r="384" spans="1:13" x14ac:dyDescent="0.3">
      <c r="A384" s="309">
        <v>78</v>
      </c>
      <c r="B384" s="354" t="s">
        <v>373</v>
      </c>
      <c r="C384" s="354" t="s">
        <v>370</v>
      </c>
      <c r="D384" s="383" t="s">
        <v>1874</v>
      </c>
      <c r="E384" s="516">
        <v>1750000</v>
      </c>
      <c r="F384" s="517" t="s">
        <v>355</v>
      </c>
      <c r="G384" s="349" t="s">
        <v>355</v>
      </c>
      <c r="H384" s="317" t="s">
        <v>355</v>
      </c>
      <c r="I384" s="317" t="s">
        <v>355</v>
      </c>
      <c r="J384" s="385" t="s">
        <v>376</v>
      </c>
      <c r="K384" s="513" t="s">
        <v>787</v>
      </c>
      <c r="L384" s="325" t="s">
        <v>949</v>
      </c>
      <c r="M384" s="323" t="s">
        <v>1325</v>
      </c>
    </row>
    <row r="385" spans="1:13" x14ac:dyDescent="0.3">
      <c r="A385" s="309"/>
      <c r="B385" s="386" t="s">
        <v>433</v>
      </c>
      <c r="C385" s="354" t="s">
        <v>372</v>
      </c>
      <c r="D385" s="383" t="s">
        <v>1853</v>
      </c>
      <c r="E385" s="520" t="s">
        <v>133</v>
      </c>
      <c r="F385" s="517"/>
      <c r="G385" s="349"/>
      <c r="H385" s="321"/>
      <c r="I385" s="321"/>
      <c r="J385" s="385" t="s">
        <v>377</v>
      </c>
      <c r="K385" s="513" t="s">
        <v>788</v>
      </c>
      <c r="L385" s="325"/>
    </row>
    <row r="386" spans="1:13" x14ac:dyDescent="0.3">
      <c r="A386" s="330"/>
      <c r="B386" s="355" t="s">
        <v>66</v>
      </c>
      <c r="C386" s="355"/>
      <c r="D386" s="387" t="s">
        <v>1296</v>
      </c>
      <c r="E386" s="387"/>
      <c r="F386" s="519"/>
      <c r="G386" s="519"/>
      <c r="H386" s="379"/>
      <c r="I386" s="324"/>
      <c r="J386" s="389"/>
      <c r="K386" s="362" t="s">
        <v>789</v>
      </c>
      <c r="L386" s="326"/>
    </row>
    <row r="387" spans="1:13" x14ac:dyDescent="0.3">
      <c r="A387" s="309">
        <v>79</v>
      </c>
      <c r="B387" s="513" t="s">
        <v>373</v>
      </c>
      <c r="C387" s="513" t="s">
        <v>370</v>
      </c>
      <c r="D387" s="322" t="s">
        <v>1875</v>
      </c>
      <c r="E387" s="385" t="s">
        <v>355</v>
      </c>
      <c r="F387" s="565">
        <v>550000</v>
      </c>
      <c r="G387" s="321" t="s">
        <v>355</v>
      </c>
      <c r="H387" s="321" t="s">
        <v>355</v>
      </c>
      <c r="I387" s="321" t="s">
        <v>355</v>
      </c>
      <c r="J387" s="385" t="s">
        <v>376</v>
      </c>
      <c r="K387" s="513" t="s">
        <v>787</v>
      </c>
      <c r="L387" s="325" t="s">
        <v>949</v>
      </c>
      <c r="M387" s="323" t="s">
        <v>1325</v>
      </c>
    </row>
    <row r="388" spans="1:13" x14ac:dyDescent="0.3">
      <c r="A388" s="309"/>
      <c r="B388" s="318" t="s">
        <v>2098</v>
      </c>
      <c r="C388" s="513" t="s">
        <v>372</v>
      </c>
      <c r="D388" s="322" t="s">
        <v>1350</v>
      </c>
      <c r="E388" s="309"/>
      <c r="F388" s="320" t="s">
        <v>133</v>
      </c>
      <c r="G388" s="320"/>
      <c r="H388" s="321"/>
      <c r="I388" s="321"/>
      <c r="J388" s="385" t="s">
        <v>377</v>
      </c>
      <c r="K388" s="513" t="s">
        <v>788</v>
      </c>
      <c r="L388" s="325"/>
    </row>
    <row r="389" spans="1:13" x14ac:dyDescent="0.3">
      <c r="A389" s="309"/>
      <c r="B389" s="513" t="s">
        <v>66</v>
      </c>
      <c r="C389" s="310"/>
      <c r="D389" s="322" t="s">
        <v>1567</v>
      </c>
      <c r="E389" s="309"/>
      <c r="F389" s="385"/>
      <c r="G389" s="385"/>
      <c r="H389" s="321"/>
      <c r="I389" s="321"/>
      <c r="J389" s="385"/>
      <c r="K389" s="513" t="s">
        <v>789</v>
      </c>
      <c r="L389" s="325"/>
    </row>
    <row r="390" spans="1:13" x14ac:dyDescent="0.3">
      <c r="A390" s="309"/>
      <c r="B390" s="513"/>
      <c r="C390" s="321"/>
      <c r="D390" s="322" t="s">
        <v>1439</v>
      </c>
      <c r="E390" s="321"/>
      <c r="F390" s="321"/>
      <c r="G390" s="321"/>
      <c r="H390" s="321"/>
      <c r="I390" s="321"/>
      <c r="J390" s="385"/>
      <c r="K390" s="513"/>
      <c r="L390" s="325"/>
    </row>
    <row r="391" spans="1:13" x14ac:dyDescent="0.3">
      <c r="A391" s="330"/>
      <c r="B391" s="362"/>
      <c r="C391" s="362"/>
      <c r="D391" s="409" t="s">
        <v>1359</v>
      </c>
      <c r="E391" s="389"/>
      <c r="F391" s="409"/>
      <c r="G391" s="389"/>
      <c r="H391" s="324"/>
      <c r="I391" s="324"/>
      <c r="J391" s="389"/>
      <c r="K391" s="362"/>
      <c r="L391" s="326"/>
    </row>
    <row r="392" spans="1:13" x14ac:dyDescent="0.3">
      <c r="A392" s="309">
        <v>80</v>
      </c>
      <c r="B392" s="314" t="s">
        <v>373</v>
      </c>
      <c r="C392" s="314" t="s">
        <v>370</v>
      </c>
      <c r="D392" s="316" t="s">
        <v>1568</v>
      </c>
      <c r="E392" s="480" t="s">
        <v>355</v>
      </c>
      <c r="F392" s="308">
        <v>1000000</v>
      </c>
      <c r="G392" s="317" t="s">
        <v>355</v>
      </c>
      <c r="H392" s="317" t="s">
        <v>355</v>
      </c>
      <c r="I392" s="517" t="s">
        <v>355</v>
      </c>
      <c r="J392" s="385" t="s">
        <v>376</v>
      </c>
      <c r="K392" s="314" t="s">
        <v>787</v>
      </c>
      <c r="L392" s="325" t="s">
        <v>949</v>
      </c>
      <c r="M392" s="323" t="s">
        <v>1572</v>
      </c>
    </row>
    <row r="393" spans="1:13" x14ac:dyDescent="0.3">
      <c r="A393" s="309"/>
      <c r="B393" s="318" t="s">
        <v>434</v>
      </c>
      <c r="C393" s="513" t="s">
        <v>372</v>
      </c>
      <c r="D393" s="322" t="s">
        <v>1862</v>
      </c>
      <c r="E393" s="309"/>
      <c r="F393" s="320" t="s">
        <v>133</v>
      </c>
      <c r="G393" s="320"/>
      <c r="H393" s="321"/>
      <c r="I393" s="325"/>
      <c r="J393" s="385" t="s">
        <v>377</v>
      </c>
      <c r="K393" s="513" t="s">
        <v>788</v>
      </c>
      <c r="L393" s="325"/>
    </row>
    <row r="394" spans="1:13" x14ac:dyDescent="0.3">
      <c r="A394" s="309"/>
      <c r="B394" s="513" t="s">
        <v>66</v>
      </c>
      <c r="C394" s="310"/>
      <c r="D394" s="322" t="s">
        <v>1569</v>
      </c>
      <c r="E394" s="309"/>
      <c r="F394" s="385"/>
      <c r="G394" s="385"/>
      <c r="H394" s="321"/>
      <c r="I394" s="325"/>
      <c r="J394" s="385"/>
      <c r="K394" s="513" t="s">
        <v>789</v>
      </c>
      <c r="L394" s="325"/>
    </row>
    <row r="395" spans="1:13" x14ac:dyDescent="0.3">
      <c r="A395" s="309"/>
      <c r="B395" s="513"/>
      <c r="C395" s="321"/>
      <c r="D395" s="322" t="s">
        <v>1570</v>
      </c>
      <c r="E395" s="321"/>
      <c r="F395" s="321"/>
      <c r="G395" s="321"/>
      <c r="H395" s="321"/>
      <c r="I395" s="325"/>
      <c r="J395" s="385"/>
      <c r="K395" s="513"/>
      <c r="L395" s="325"/>
    </row>
    <row r="396" spans="1:13" x14ac:dyDescent="0.3">
      <c r="A396" s="309"/>
      <c r="B396" s="513"/>
      <c r="C396" s="513"/>
      <c r="D396" s="318" t="s">
        <v>1571</v>
      </c>
      <c r="E396" s="385"/>
      <c r="F396" s="318"/>
      <c r="G396" s="385"/>
      <c r="H396" s="321"/>
      <c r="I396" s="325"/>
      <c r="J396" s="385"/>
      <c r="K396" s="513"/>
      <c r="L396" s="325"/>
    </row>
    <row r="397" spans="1:13" x14ac:dyDescent="0.3">
      <c r="A397" s="330"/>
      <c r="B397" s="362"/>
      <c r="C397" s="362"/>
      <c r="D397" s="409" t="s">
        <v>1421</v>
      </c>
      <c r="E397" s="389"/>
      <c r="F397" s="409"/>
      <c r="G397" s="389"/>
      <c r="H397" s="324"/>
      <c r="I397" s="519"/>
      <c r="J397" s="389"/>
      <c r="K397" s="362"/>
      <c r="L397" s="326"/>
    </row>
    <row r="398" spans="1:13" x14ac:dyDescent="0.3">
      <c r="A398" s="306">
        <v>81</v>
      </c>
      <c r="B398" s="314" t="s">
        <v>761</v>
      </c>
      <c r="C398" s="314" t="s">
        <v>370</v>
      </c>
      <c r="D398" s="316" t="s">
        <v>1573</v>
      </c>
      <c r="E398" s="480" t="s">
        <v>355</v>
      </c>
      <c r="F398" s="308">
        <v>180000</v>
      </c>
      <c r="G398" s="308" t="s">
        <v>355</v>
      </c>
      <c r="H398" s="317" t="s">
        <v>355</v>
      </c>
      <c r="I398" s="317" t="s">
        <v>355</v>
      </c>
      <c r="J398" s="576" t="s">
        <v>23</v>
      </c>
      <c r="K398" s="571" t="s">
        <v>787</v>
      </c>
      <c r="L398" s="573" t="s">
        <v>949</v>
      </c>
      <c r="M398" s="323" t="s">
        <v>1575</v>
      </c>
    </row>
    <row r="399" spans="1:13" x14ac:dyDescent="0.3">
      <c r="A399" s="309"/>
      <c r="B399" s="318" t="s">
        <v>1876</v>
      </c>
      <c r="C399" s="513" t="s">
        <v>372</v>
      </c>
      <c r="D399" s="322" t="s">
        <v>1287</v>
      </c>
      <c r="E399" s="514"/>
      <c r="F399" s="320" t="s">
        <v>133</v>
      </c>
      <c r="G399" s="320"/>
      <c r="H399" s="321"/>
      <c r="I399" s="321"/>
      <c r="J399" s="574" t="s">
        <v>1228</v>
      </c>
      <c r="K399" s="572" t="s">
        <v>1229</v>
      </c>
      <c r="L399" s="573"/>
    </row>
    <row r="400" spans="1:13" x14ac:dyDescent="0.3">
      <c r="A400" s="309"/>
      <c r="B400" s="513" t="s">
        <v>72</v>
      </c>
      <c r="C400" s="310"/>
      <c r="D400" s="322" t="s">
        <v>1574</v>
      </c>
      <c r="E400" s="318"/>
      <c r="F400" s="385"/>
      <c r="G400" s="385"/>
      <c r="H400" s="321"/>
      <c r="I400" s="321"/>
      <c r="J400" s="574" t="s">
        <v>25</v>
      </c>
      <c r="K400" s="572" t="s">
        <v>789</v>
      </c>
      <c r="L400" s="573"/>
    </row>
    <row r="401" spans="1:12" x14ac:dyDescent="0.3">
      <c r="A401" s="309"/>
      <c r="B401" s="513"/>
      <c r="C401" s="321"/>
      <c r="D401" s="322" t="s">
        <v>1232</v>
      </c>
      <c r="E401" s="321"/>
      <c r="F401" s="321"/>
      <c r="G401" s="321"/>
      <c r="H401" s="321"/>
      <c r="I401" s="321"/>
      <c r="J401" s="385"/>
      <c r="K401" s="513"/>
      <c r="L401" s="309"/>
    </row>
    <row r="402" spans="1:12" x14ac:dyDescent="0.3">
      <c r="A402" s="309"/>
      <c r="B402" s="513"/>
      <c r="C402" s="321"/>
      <c r="D402" s="322" t="s">
        <v>1420</v>
      </c>
      <c r="E402" s="321"/>
      <c r="F402" s="321"/>
      <c r="G402" s="321"/>
      <c r="H402" s="321"/>
      <c r="I402" s="321"/>
      <c r="J402" s="385"/>
      <c r="K402" s="513"/>
      <c r="L402" s="309"/>
    </row>
    <row r="403" spans="1:12" x14ac:dyDescent="0.3">
      <c r="A403" s="330"/>
      <c r="B403" s="362"/>
      <c r="C403" s="362"/>
      <c r="D403" s="409" t="s">
        <v>1415</v>
      </c>
      <c r="E403" s="389"/>
      <c r="F403" s="409"/>
      <c r="G403" s="389"/>
      <c r="H403" s="324"/>
      <c r="I403" s="324"/>
      <c r="J403" s="582"/>
      <c r="K403" s="362"/>
      <c r="L403" s="330"/>
    </row>
    <row r="404" spans="1:12" x14ac:dyDescent="0.3">
      <c r="A404" s="335">
        <v>82</v>
      </c>
      <c r="B404" s="357" t="s">
        <v>369</v>
      </c>
      <c r="C404" s="319" t="s">
        <v>370</v>
      </c>
      <c r="D404" s="422" t="s">
        <v>798</v>
      </c>
      <c r="E404" s="419" t="s">
        <v>355</v>
      </c>
      <c r="F404" s="423">
        <v>385440</v>
      </c>
      <c r="G404" s="393" t="s">
        <v>355</v>
      </c>
      <c r="H404" s="349" t="s">
        <v>355</v>
      </c>
      <c r="I404" s="321" t="s">
        <v>355</v>
      </c>
      <c r="J404" s="393" t="s">
        <v>376</v>
      </c>
      <c r="K404" s="319" t="s">
        <v>787</v>
      </c>
      <c r="L404" s="335" t="s">
        <v>949</v>
      </c>
    </row>
    <row r="405" spans="1:12" x14ac:dyDescent="0.3">
      <c r="A405" s="335"/>
      <c r="B405" s="392" t="s">
        <v>49</v>
      </c>
      <c r="C405" s="319" t="s">
        <v>372</v>
      </c>
      <c r="D405" s="374" t="s">
        <v>822</v>
      </c>
      <c r="E405" s="393"/>
      <c r="F405" s="423" t="s">
        <v>133</v>
      </c>
      <c r="G405" s="393"/>
      <c r="H405" s="349"/>
      <c r="I405" s="321"/>
      <c r="J405" s="393" t="s">
        <v>377</v>
      </c>
      <c r="K405" s="319" t="s">
        <v>788</v>
      </c>
      <c r="L405" s="335"/>
    </row>
    <row r="406" spans="1:12" x14ac:dyDescent="0.3">
      <c r="A406" s="336"/>
      <c r="B406" s="394" t="s">
        <v>76</v>
      </c>
      <c r="C406" s="358"/>
      <c r="D406" s="428" t="s">
        <v>382</v>
      </c>
      <c r="E406" s="421"/>
      <c r="F406" s="430"/>
      <c r="G406" s="421"/>
      <c r="H406" s="379"/>
      <c r="I406" s="324"/>
      <c r="J406" s="395"/>
      <c r="K406" s="360" t="s">
        <v>789</v>
      </c>
      <c r="L406" s="329"/>
    </row>
    <row r="407" spans="1:12" x14ac:dyDescent="0.3">
      <c r="A407" s="335">
        <v>83</v>
      </c>
      <c r="B407" s="357" t="s">
        <v>369</v>
      </c>
      <c r="C407" s="319" t="s">
        <v>370</v>
      </c>
      <c r="D407" s="422" t="s">
        <v>798</v>
      </c>
      <c r="E407" s="419" t="s">
        <v>355</v>
      </c>
      <c r="F407" s="423">
        <v>316800</v>
      </c>
      <c r="G407" s="349" t="s">
        <v>355</v>
      </c>
      <c r="H407" s="321" t="s">
        <v>355</v>
      </c>
      <c r="I407" s="321" t="s">
        <v>355</v>
      </c>
      <c r="J407" s="393" t="s">
        <v>376</v>
      </c>
      <c r="K407" s="319" t="s">
        <v>787</v>
      </c>
      <c r="L407" s="335" t="s">
        <v>949</v>
      </c>
    </row>
    <row r="408" spans="1:12" x14ac:dyDescent="0.3">
      <c r="A408" s="335"/>
      <c r="B408" s="392" t="s">
        <v>435</v>
      </c>
      <c r="C408" s="319" t="s">
        <v>372</v>
      </c>
      <c r="D408" s="427" t="s">
        <v>793</v>
      </c>
      <c r="E408" s="419"/>
      <c r="F408" s="423" t="s">
        <v>133</v>
      </c>
      <c r="G408" s="349"/>
      <c r="H408" s="321"/>
      <c r="I408" s="321"/>
      <c r="J408" s="393" t="s">
        <v>377</v>
      </c>
      <c r="K408" s="319" t="s">
        <v>788</v>
      </c>
      <c r="L408" s="335"/>
    </row>
    <row r="409" spans="1:12" x14ac:dyDescent="0.3">
      <c r="A409" s="336"/>
      <c r="B409" s="394" t="s">
        <v>76</v>
      </c>
      <c r="C409" s="358"/>
      <c r="D409" s="420" t="s">
        <v>382</v>
      </c>
      <c r="E409" s="421"/>
      <c r="F409" s="430"/>
      <c r="G409" s="379"/>
      <c r="H409" s="324"/>
      <c r="I409" s="324"/>
      <c r="J409" s="395"/>
      <c r="K409" s="360" t="s">
        <v>789</v>
      </c>
      <c r="L409" s="329"/>
    </row>
    <row r="410" spans="1:12" x14ac:dyDescent="0.3">
      <c r="E410" s="715">
        <f>SUM(E384:E409)</f>
        <v>1750000</v>
      </c>
      <c r="F410" s="715">
        <f>SUM(F384:F409)</f>
        <v>2432240</v>
      </c>
      <c r="G410" s="400">
        <v>0</v>
      </c>
      <c r="H410" s="400">
        <v>0</v>
      </c>
      <c r="I410" s="400">
        <v>0</v>
      </c>
      <c r="J410" s="716">
        <f>SUM(E410:I410)</f>
        <v>4182240</v>
      </c>
    </row>
    <row r="411" spans="1:12" ht="18" x14ac:dyDescent="0.35">
      <c r="E411" s="715"/>
      <c r="F411" s="715"/>
      <c r="G411" s="352"/>
      <c r="H411" s="352"/>
      <c r="I411" s="352"/>
      <c r="J411" s="787"/>
      <c r="L411" s="614">
        <v>82</v>
      </c>
    </row>
    <row r="412" spans="1:12" ht="15" customHeight="1" x14ac:dyDescent="0.35">
      <c r="E412" s="715"/>
      <c r="F412" s="715"/>
      <c r="G412" s="352"/>
      <c r="H412" s="352"/>
      <c r="I412" s="352"/>
      <c r="J412" s="787"/>
      <c r="L412" s="614"/>
    </row>
    <row r="413" spans="1:12" ht="12" customHeight="1" x14ac:dyDescent="0.35">
      <c r="G413" s="349"/>
      <c r="H413" s="349"/>
      <c r="I413" s="349"/>
      <c r="J413" s="349"/>
      <c r="L413" s="614"/>
    </row>
    <row r="414" spans="1:12" x14ac:dyDescent="0.3">
      <c r="A414" s="335">
        <v>84</v>
      </c>
      <c r="B414" s="357" t="s">
        <v>373</v>
      </c>
      <c r="C414" s="319" t="s">
        <v>370</v>
      </c>
      <c r="D414" s="422" t="s">
        <v>801</v>
      </c>
      <c r="E414" s="419" t="s">
        <v>355</v>
      </c>
      <c r="F414" s="423">
        <v>595000</v>
      </c>
      <c r="G414" s="349" t="s">
        <v>355</v>
      </c>
      <c r="H414" s="321" t="s">
        <v>355</v>
      </c>
      <c r="I414" s="321" t="s">
        <v>355</v>
      </c>
      <c r="J414" s="393" t="s">
        <v>376</v>
      </c>
      <c r="K414" s="319" t="s">
        <v>787</v>
      </c>
      <c r="L414" s="335" t="s">
        <v>949</v>
      </c>
    </row>
    <row r="415" spans="1:12" x14ac:dyDescent="0.3">
      <c r="A415" s="335"/>
      <c r="B415" s="392" t="s">
        <v>436</v>
      </c>
      <c r="C415" s="319" t="s">
        <v>372</v>
      </c>
      <c r="D415" s="427" t="s">
        <v>823</v>
      </c>
      <c r="E415" s="419"/>
      <c r="F415" s="423" t="s">
        <v>133</v>
      </c>
      <c r="G415" s="349"/>
      <c r="H415" s="321"/>
      <c r="I415" s="321"/>
      <c r="J415" s="393" t="s">
        <v>377</v>
      </c>
      <c r="K415" s="319" t="s">
        <v>788</v>
      </c>
      <c r="L415" s="335"/>
    </row>
    <row r="416" spans="1:12" x14ac:dyDescent="0.3">
      <c r="A416" s="336"/>
      <c r="B416" s="394" t="s">
        <v>76</v>
      </c>
      <c r="C416" s="358"/>
      <c r="D416" s="420" t="s">
        <v>437</v>
      </c>
      <c r="E416" s="421"/>
      <c r="F416" s="421"/>
      <c r="G416" s="379"/>
      <c r="H416" s="324"/>
      <c r="I416" s="324"/>
      <c r="J416" s="395"/>
      <c r="K416" s="360" t="s">
        <v>789</v>
      </c>
      <c r="L416" s="329"/>
    </row>
    <row r="417" spans="1:13" x14ac:dyDescent="0.3">
      <c r="A417" s="335">
        <v>85</v>
      </c>
      <c r="B417" s="357" t="s">
        <v>369</v>
      </c>
      <c r="C417" s="319" t="s">
        <v>370</v>
      </c>
      <c r="D417" s="422" t="s">
        <v>798</v>
      </c>
      <c r="E417" s="418">
        <v>432000</v>
      </c>
      <c r="F417" s="393" t="s">
        <v>355</v>
      </c>
      <c r="G417" s="393" t="s">
        <v>355</v>
      </c>
      <c r="H417" s="393" t="s">
        <v>355</v>
      </c>
      <c r="I417" s="393" t="s">
        <v>355</v>
      </c>
      <c r="J417" s="393" t="s">
        <v>376</v>
      </c>
      <c r="K417" s="315" t="s">
        <v>787</v>
      </c>
      <c r="L417" s="335" t="s">
        <v>949</v>
      </c>
    </row>
    <row r="418" spans="1:13" x14ac:dyDescent="0.3">
      <c r="A418" s="335"/>
      <c r="B418" s="392" t="s">
        <v>908</v>
      </c>
      <c r="C418" s="319" t="s">
        <v>372</v>
      </c>
      <c r="D418" s="427" t="s">
        <v>824</v>
      </c>
      <c r="E418" s="418" t="s">
        <v>133</v>
      </c>
      <c r="F418" s="393"/>
      <c r="G418" s="393"/>
      <c r="H418" s="393"/>
      <c r="I418" s="393"/>
      <c r="J418" s="393" t="s">
        <v>377</v>
      </c>
      <c r="K418" s="319" t="s">
        <v>788</v>
      </c>
      <c r="L418" s="335"/>
    </row>
    <row r="419" spans="1:13" x14ac:dyDescent="0.3">
      <c r="A419" s="336"/>
      <c r="B419" s="394" t="s">
        <v>76</v>
      </c>
      <c r="C419" s="358"/>
      <c r="D419" s="420" t="s">
        <v>382</v>
      </c>
      <c r="E419" s="430"/>
      <c r="F419" s="421"/>
      <c r="G419" s="421"/>
      <c r="H419" s="421"/>
      <c r="I419" s="421"/>
      <c r="J419" s="395"/>
      <c r="K419" s="360" t="s">
        <v>789</v>
      </c>
      <c r="L419" s="329"/>
    </row>
    <row r="420" spans="1:13" x14ac:dyDescent="0.3">
      <c r="A420" s="309">
        <v>86</v>
      </c>
      <c r="B420" s="354" t="s">
        <v>369</v>
      </c>
      <c r="C420" s="513" t="s">
        <v>370</v>
      </c>
      <c r="D420" s="316" t="s">
        <v>1387</v>
      </c>
      <c r="E420" s="418">
        <v>295000</v>
      </c>
      <c r="F420" s="385" t="s">
        <v>355</v>
      </c>
      <c r="G420" s="385" t="s">
        <v>355</v>
      </c>
      <c r="H420" s="385" t="s">
        <v>355</v>
      </c>
      <c r="I420" s="385" t="s">
        <v>355</v>
      </c>
      <c r="J420" s="480" t="s">
        <v>376</v>
      </c>
      <c r="K420" s="314" t="s">
        <v>787</v>
      </c>
      <c r="L420" s="306" t="s">
        <v>949</v>
      </c>
      <c r="M420" s="323" t="s">
        <v>1380</v>
      </c>
    </row>
    <row r="421" spans="1:13" x14ac:dyDescent="0.3">
      <c r="A421" s="309"/>
      <c r="B421" s="386" t="s">
        <v>1386</v>
      </c>
      <c r="C421" s="513" t="s">
        <v>372</v>
      </c>
      <c r="D421" s="322" t="s">
        <v>1384</v>
      </c>
      <c r="E421" s="418" t="s">
        <v>133</v>
      </c>
      <c r="F421" s="385"/>
      <c r="G421" s="385"/>
      <c r="H421" s="385"/>
      <c r="I421" s="385"/>
      <c r="J421" s="385" t="s">
        <v>377</v>
      </c>
      <c r="K421" s="513" t="s">
        <v>788</v>
      </c>
      <c r="L421" s="309"/>
    </row>
    <row r="422" spans="1:13" x14ac:dyDescent="0.3">
      <c r="A422" s="309"/>
      <c r="B422" s="386" t="s">
        <v>76</v>
      </c>
      <c r="C422" s="354"/>
      <c r="D422" s="322" t="s">
        <v>1388</v>
      </c>
      <c r="E422" s="418"/>
      <c r="F422" s="517"/>
      <c r="G422" s="517"/>
      <c r="H422" s="517"/>
      <c r="I422" s="517"/>
      <c r="J422" s="385"/>
      <c r="K422" s="513" t="s">
        <v>789</v>
      </c>
      <c r="L422" s="325"/>
    </row>
    <row r="423" spans="1:13" x14ac:dyDescent="0.3">
      <c r="A423" s="309"/>
      <c r="B423" s="386"/>
      <c r="C423" s="354"/>
      <c r="D423" s="322" t="s">
        <v>1369</v>
      </c>
      <c r="E423" s="418"/>
      <c r="F423" s="517"/>
      <c r="G423" s="517"/>
      <c r="H423" s="517"/>
      <c r="I423" s="517"/>
      <c r="J423" s="385"/>
      <c r="K423" s="513"/>
      <c r="L423" s="325"/>
    </row>
    <row r="424" spans="1:13" x14ac:dyDescent="0.3">
      <c r="A424" s="330"/>
      <c r="B424" s="409"/>
      <c r="C424" s="355"/>
      <c r="D424" s="409" t="s">
        <v>1370</v>
      </c>
      <c r="E424" s="430"/>
      <c r="F424" s="519"/>
      <c r="G424" s="519"/>
      <c r="H424" s="519"/>
      <c r="I424" s="519"/>
      <c r="J424" s="389"/>
      <c r="K424" s="362"/>
      <c r="L424" s="326"/>
    </row>
    <row r="425" spans="1:13" x14ac:dyDescent="0.3">
      <c r="A425" s="309">
        <v>87</v>
      </c>
      <c r="B425" s="354" t="s">
        <v>438</v>
      </c>
      <c r="C425" s="354" t="s">
        <v>370</v>
      </c>
      <c r="D425" s="383" t="s">
        <v>781</v>
      </c>
      <c r="E425" s="418">
        <v>1218000</v>
      </c>
      <c r="F425" s="517" t="s">
        <v>355</v>
      </c>
      <c r="G425" s="517" t="s">
        <v>355</v>
      </c>
      <c r="H425" s="517" t="s">
        <v>355</v>
      </c>
      <c r="I425" s="517" t="s">
        <v>355</v>
      </c>
      <c r="J425" s="385" t="s">
        <v>376</v>
      </c>
      <c r="K425" s="314" t="s">
        <v>787</v>
      </c>
      <c r="L425" s="325" t="s">
        <v>949</v>
      </c>
      <c r="M425" s="323" t="s">
        <v>1325</v>
      </c>
    </row>
    <row r="426" spans="1:13" x14ac:dyDescent="0.3">
      <c r="A426" s="309"/>
      <c r="B426" s="386" t="s">
        <v>439</v>
      </c>
      <c r="C426" s="354" t="s">
        <v>372</v>
      </c>
      <c r="D426" s="383" t="s">
        <v>839</v>
      </c>
      <c r="E426" s="429" t="s">
        <v>133</v>
      </c>
      <c r="F426" s="517"/>
      <c r="G426" s="325"/>
      <c r="H426" s="520"/>
      <c r="I426" s="520"/>
      <c r="J426" s="385" t="s">
        <v>377</v>
      </c>
      <c r="K426" s="513" t="s">
        <v>788</v>
      </c>
      <c r="L426" s="325"/>
    </row>
    <row r="427" spans="1:13" x14ac:dyDescent="0.3">
      <c r="A427" s="330"/>
      <c r="B427" s="387" t="s">
        <v>72</v>
      </c>
      <c r="C427" s="355"/>
      <c r="D427" s="388" t="s">
        <v>375</v>
      </c>
      <c r="E427" s="721"/>
      <c r="F427" s="519"/>
      <c r="G427" s="326"/>
      <c r="H427" s="519"/>
      <c r="I427" s="519"/>
      <c r="J427" s="389"/>
      <c r="K427" s="362" t="s">
        <v>789</v>
      </c>
      <c r="L427" s="326"/>
    </row>
    <row r="428" spans="1:13" ht="15.6" x14ac:dyDescent="0.4">
      <c r="A428" s="335">
        <v>88</v>
      </c>
      <c r="B428" s="357" t="s">
        <v>373</v>
      </c>
      <c r="C428" s="357" t="s">
        <v>370</v>
      </c>
      <c r="D428" s="401" t="s">
        <v>801</v>
      </c>
      <c r="E428" s="722" t="s">
        <v>355</v>
      </c>
      <c r="F428" s="418">
        <v>350000</v>
      </c>
      <c r="G428" s="449" t="s">
        <v>355</v>
      </c>
      <c r="H428" s="450" t="s">
        <v>355</v>
      </c>
      <c r="I428" s="393" t="s">
        <v>355</v>
      </c>
      <c r="J428" s="393" t="s">
        <v>376</v>
      </c>
      <c r="K428" s="319" t="s">
        <v>787</v>
      </c>
      <c r="L428" s="328" t="s">
        <v>949</v>
      </c>
    </row>
    <row r="429" spans="1:13" ht="15.6" x14ac:dyDescent="0.4">
      <c r="A429" s="335"/>
      <c r="B429" s="392" t="s">
        <v>440</v>
      </c>
      <c r="C429" s="357" t="s">
        <v>372</v>
      </c>
      <c r="D429" s="401" t="s">
        <v>825</v>
      </c>
      <c r="E429" s="722"/>
      <c r="F429" s="429" t="s">
        <v>133</v>
      </c>
      <c r="G429" s="451"/>
      <c r="H429" s="450"/>
      <c r="I429" s="393"/>
      <c r="J429" s="393" t="s">
        <v>377</v>
      </c>
      <c r="K429" s="319" t="s">
        <v>788</v>
      </c>
      <c r="L429" s="328"/>
    </row>
    <row r="430" spans="1:13" x14ac:dyDescent="0.3">
      <c r="A430" s="336"/>
      <c r="B430" s="394" t="s">
        <v>413</v>
      </c>
      <c r="C430" s="358"/>
      <c r="D430" s="420"/>
      <c r="E430" s="721"/>
      <c r="F430" s="421"/>
      <c r="G430" s="329"/>
      <c r="H430" s="452"/>
      <c r="I430" s="395"/>
      <c r="J430" s="395"/>
      <c r="K430" s="360" t="s">
        <v>789</v>
      </c>
      <c r="L430" s="329"/>
    </row>
    <row r="431" spans="1:13" x14ac:dyDescent="0.3">
      <c r="A431" s="309">
        <v>89</v>
      </c>
      <c r="B431" s="354" t="s">
        <v>441</v>
      </c>
      <c r="C431" s="354" t="s">
        <v>370</v>
      </c>
      <c r="D431" s="383" t="s">
        <v>1705</v>
      </c>
      <c r="E431" s="722" t="s">
        <v>355</v>
      </c>
      <c r="F431" s="517" t="s">
        <v>355</v>
      </c>
      <c r="G431" s="516">
        <v>100000</v>
      </c>
      <c r="H431" s="516">
        <v>100000</v>
      </c>
      <c r="I431" s="516">
        <v>100000</v>
      </c>
      <c r="J431" s="385" t="s">
        <v>443</v>
      </c>
      <c r="K431" s="354" t="s">
        <v>803</v>
      </c>
      <c r="L431" s="325" t="s">
        <v>949</v>
      </c>
      <c r="M431" s="323" t="s">
        <v>1490</v>
      </c>
    </row>
    <row r="432" spans="1:13" x14ac:dyDescent="0.3">
      <c r="A432" s="309"/>
      <c r="B432" s="386" t="s">
        <v>1702</v>
      </c>
      <c r="C432" s="354" t="s">
        <v>1703</v>
      </c>
      <c r="D432" s="383" t="s">
        <v>1706</v>
      </c>
      <c r="E432" s="720"/>
      <c r="F432" s="517"/>
      <c r="G432" s="520" t="s">
        <v>133</v>
      </c>
      <c r="H432" s="520" t="s">
        <v>133</v>
      </c>
      <c r="I432" s="520" t="s">
        <v>133</v>
      </c>
      <c r="J432" s="385" t="s">
        <v>444</v>
      </c>
      <c r="K432" s="354" t="s">
        <v>804</v>
      </c>
      <c r="L432" s="325"/>
    </row>
    <row r="433" spans="1:12" x14ac:dyDescent="0.3">
      <c r="A433" s="330"/>
      <c r="B433" s="387" t="s">
        <v>404</v>
      </c>
      <c r="C433" s="355" t="s">
        <v>1704</v>
      </c>
      <c r="D433" s="388" t="s">
        <v>1707</v>
      </c>
      <c r="E433" s="723"/>
      <c r="F433" s="519"/>
      <c r="G433" s="519"/>
      <c r="H433" s="379"/>
      <c r="I433" s="324"/>
      <c r="J433" s="389" t="s">
        <v>35</v>
      </c>
      <c r="K433" s="355" t="s">
        <v>805</v>
      </c>
      <c r="L433" s="326"/>
    </row>
    <row r="434" spans="1:12" ht="15.6" x14ac:dyDescent="0.4">
      <c r="A434" s="335">
        <v>90</v>
      </c>
      <c r="B434" s="357" t="s">
        <v>373</v>
      </c>
      <c r="C434" s="357" t="s">
        <v>370</v>
      </c>
      <c r="D434" s="401" t="s">
        <v>792</v>
      </c>
      <c r="E434" s="722" t="s">
        <v>355</v>
      </c>
      <c r="F434" s="418">
        <v>105000</v>
      </c>
      <c r="G434" s="449" t="s">
        <v>355</v>
      </c>
      <c r="H434" s="453" t="s">
        <v>355</v>
      </c>
      <c r="I434" s="449" t="s">
        <v>355</v>
      </c>
      <c r="J434" s="393" t="s">
        <v>376</v>
      </c>
      <c r="K434" s="319" t="s">
        <v>787</v>
      </c>
      <c r="L434" s="328" t="s">
        <v>949</v>
      </c>
    </row>
    <row r="435" spans="1:12" ht="15.6" x14ac:dyDescent="0.4">
      <c r="A435" s="335"/>
      <c r="B435" s="392" t="s">
        <v>418</v>
      </c>
      <c r="C435" s="357" t="s">
        <v>372</v>
      </c>
      <c r="D435" s="401" t="s">
        <v>826</v>
      </c>
      <c r="E435" s="722"/>
      <c r="F435" s="429" t="s">
        <v>133</v>
      </c>
      <c r="G435" s="451"/>
      <c r="H435" s="349"/>
      <c r="I435" s="321"/>
      <c r="J435" s="393" t="s">
        <v>377</v>
      </c>
      <c r="K435" s="319" t="s">
        <v>788</v>
      </c>
      <c r="L435" s="328"/>
    </row>
    <row r="436" spans="1:12" ht="15.6" x14ac:dyDescent="0.4">
      <c r="A436" s="336"/>
      <c r="B436" s="394"/>
      <c r="C436" s="358"/>
      <c r="D436" s="420"/>
      <c r="E436" s="721"/>
      <c r="F436" s="431"/>
      <c r="G436" s="499"/>
      <c r="H436" s="379"/>
      <c r="I436" s="324"/>
      <c r="J436" s="395"/>
      <c r="K436" s="360" t="s">
        <v>789</v>
      </c>
      <c r="L436" s="329"/>
    </row>
    <row r="437" spans="1:12" ht="15.6" x14ac:dyDescent="0.4">
      <c r="A437" s="335">
        <v>91</v>
      </c>
      <c r="B437" s="357" t="s">
        <v>414</v>
      </c>
      <c r="C437" s="357" t="s">
        <v>370</v>
      </c>
      <c r="D437" s="401" t="s">
        <v>792</v>
      </c>
      <c r="E437" s="418">
        <v>75000</v>
      </c>
      <c r="F437" s="419" t="s">
        <v>355</v>
      </c>
      <c r="G437" s="449" t="s">
        <v>355</v>
      </c>
      <c r="H437" s="453" t="s">
        <v>355</v>
      </c>
      <c r="I437" s="449" t="s">
        <v>355</v>
      </c>
      <c r="J437" s="393" t="s">
        <v>376</v>
      </c>
      <c r="K437" s="319" t="s">
        <v>787</v>
      </c>
      <c r="L437" s="328" t="s">
        <v>949</v>
      </c>
    </row>
    <row r="438" spans="1:12" ht="15.6" x14ac:dyDescent="0.4">
      <c r="A438" s="335"/>
      <c r="B438" s="392" t="s">
        <v>446</v>
      </c>
      <c r="C438" s="357" t="s">
        <v>372</v>
      </c>
      <c r="D438" s="401" t="s">
        <v>826</v>
      </c>
      <c r="E438" s="429" t="s">
        <v>133</v>
      </c>
      <c r="F438" s="328"/>
      <c r="G438" s="451"/>
      <c r="H438" s="349"/>
      <c r="I438" s="321"/>
      <c r="J438" s="393" t="s">
        <v>377</v>
      </c>
      <c r="K438" s="319" t="s">
        <v>788</v>
      </c>
      <c r="L438" s="328"/>
    </row>
    <row r="439" spans="1:12" ht="15.6" x14ac:dyDescent="0.4">
      <c r="A439" s="455"/>
      <c r="B439" s="394" t="s">
        <v>418</v>
      </c>
      <c r="C439" s="358"/>
      <c r="D439" s="420"/>
      <c r="E439" s="430"/>
      <c r="F439" s="421"/>
      <c r="G439" s="329"/>
      <c r="H439" s="379"/>
      <c r="I439" s="324"/>
      <c r="J439" s="395"/>
      <c r="K439" s="360" t="s">
        <v>789</v>
      </c>
      <c r="L439" s="329"/>
    </row>
    <row r="440" spans="1:12" ht="18" x14ac:dyDescent="0.35">
      <c r="A440" s="341"/>
      <c r="B440" s="446"/>
      <c r="C440" s="364"/>
      <c r="D440" s="447"/>
      <c r="E440" s="495">
        <f>SUM(E417:E439)</f>
        <v>2020000</v>
      </c>
      <c r="F440" s="495">
        <f>SUM(F417:F439)</f>
        <v>455000</v>
      </c>
      <c r="G440" s="495">
        <f>SUM(G417:G439)</f>
        <v>100000</v>
      </c>
      <c r="H440" s="495">
        <f>SUM(H417:H439)</f>
        <v>100000</v>
      </c>
      <c r="I440" s="495">
        <f>SUM(I417:I439)</f>
        <v>100000</v>
      </c>
      <c r="J440" s="495">
        <f>SUM(E440:I440)</f>
        <v>2775000</v>
      </c>
      <c r="K440" s="364"/>
      <c r="L440" s="644">
        <v>83</v>
      </c>
    </row>
    <row r="441" spans="1:12" x14ac:dyDescent="0.3">
      <c r="A441" s="342"/>
      <c r="B441" s="441"/>
      <c r="C441" s="365"/>
      <c r="D441" s="448"/>
      <c r="E441" s="443"/>
      <c r="F441" s="442"/>
      <c r="G441" s="342"/>
      <c r="H441" s="349"/>
      <c r="I441" s="349"/>
      <c r="J441" s="443"/>
      <c r="K441" s="365"/>
      <c r="L441" s="342"/>
    </row>
    <row r="442" spans="1:12" ht="15.6" x14ac:dyDescent="0.4">
      <c r="A442" s="335">
        <v>92</v>
      </c>
      <c r="B442" s="357" t="s">
        <v>373</v>
      </c>
      <c r="C442" s="357" t="s">
        <v>370</v>
      </c>
      <c r="D442" s="401" t="s">
        <v>792</v>
      </c>
      <c r="E442" s="419" t="s">
        <v>355</v>
      </c>
      <c r="F442" s="418">
        <v>525000</v>
      </c>
      <c r="G442" s="454" t="s">
        <v>355</v>
      </c>
      <c r="H442" s="419" t="s">
        <v>355</v>
      </c>
      <c r="I442" s="419" t="s">
        <v>355</v>
      </c>
      <c r="J442" s="393" t="s">
        <v>376</v>
      </c>
      <c r="K442" s="315" t="s">
        <v>787</v>
      </c>
      <c r="L442" s="328" t="s">
        <v>949</v>
      </c>
    </row>
    <row r="443" spans="1:12" ht="15.6" x14ac:dyDescent="0.4">
      <c r="A443" s="335"/>
      <c r="B443" s="392" t="s">
        <v>447</v>
      </c>
      <c r="C443" s="357" t="s">
        <v>372</v>
      </c>
      <c r="D443" s="401" t="s">
        <v>57</v>
      </c>
      <c r="E443" s="419"/>
      <c r="F443" s="429" t="s">
        <v>133</v>
      </c>
      <c r="G443" s="451"/>
      <c r="H443" s="419"/>
      <c r="I443" s="419"/>
      <c r="J443" s="393" t="s">
        <v>377</v>
      </c>
      <c r="K443" s="319" t="s">
        <v>788</v>
      </c>
      <c r="L443" s="328"/>
    </row>
    <row r="444" spans="1:12" x14ac:dyDescent="0.3">
      <c r="A444" s="336"/>
      <c r="B444" s="394" t="s">
        <v>430</v>
      </c>
      <c r="C444" s="358"/>
      <c r="D444" s="420"/>
      <c r="E444" s="421"/>
      <c r="F444" s="430"/>
      <c r="G444" s="329"/>
      <c r="H444" s="421"/>
      <c r="I444" s="421"/>
      <c r="J444" s="395"/>
      <c r="K444" s="360" t="s">
        <v>789</v>
      </c>
      <c r="L444" s="329"/>
    </row>
    <row r="445" spans="1:12" ht="15.6" x14ac:dyDescent="0.4">
      <c r="A445" s="335">
        <v>93</v>
      </c>
      <c r="B445" s="357" t="s">
        <v>2019</v>
      </c>
      <c r="C445" s="357" t="s">
        <v>370</v>
      </c>
      <c r="D445" s="401" t="s">
        <v>448</v>
      </c>
      <c r="E445" s="419">
        <v>700000</v>
      </c>
      <c r="F445" s="419" t="s">
        <v>355</v>
      </c>
      <c r="G445" s="449" t="s">
        <v>355</v>
      </c>
      <c r="H445" s="349" t="s">
        <v>355</v>
      </c>
      <c r="I445" s="321" t="s">
        <v>355</v>
      </c>
      <c r="J445" s="393" t="s">
        <v>376</v>
      </c>
      <c r="K445" s="319" t="s">
        <v>787</v>
      </c>
      <c r="L445" s="328" t="s">
        <v>949</v>
      </c>
    </row>
    <row r="446" spans="1:12" ht="15.6" x14ac:dyDescent="0.4">
      <c r="A446" s="335"/>
      <c r="B446" s="392" t="s">
        <v>910</v>
      </c>
      <c r="C446" s="357" t="s">
        <v>372</v>
      </c>
      <c r="D446" s="401" t="s">
        <v>827</v>
      </c>
      <c r="E446" s="328" t="s">
        <v>133</v>
      </c>
      <c r="F446" s="328"/>
      <c r="G446" s="451"/>
      <c r="H446" s="349"/>
      <c r="I446" s="321"/>
      <c r="J446" s="393" t="s">
        <v>377</v>
      </c>
      <c r="K446" s="319" t="s">
        <v>788</v>
      </c>
      <c r="L446" s="328"/>
    </row>
    <row r="447" spans="1:12" ht="15.6" x14ac:dyDescent="0.4">
      <c r="A447" s="335"/>
      <c r="B447" s="392" t="s">
        <v>909</v>
      </c>
      <c r="C447" s="357"/>
      <c r="D447" s="401" t="s">
        <v>828</v>
      </c>
      <c r="E447" s="419"/>
      <c r="F447" s="328"/>
      <c r="G447" s="456"/>
      <c r="H447" s="349"/>
      <c r="I447" s="321"/>
      <c r="J447" s="393"/>
      <c r="K447" s="319" t="s">
        <v>789</v>
      </c>
      <c r="L447" s="328"/>
    </row>
    <row r="448" spans="1:12" ht="15.6" x14ac:dyDescent="0.4">
      <c r="A448" s="335"/>
      <c r="B448" s="392" t="s">
        <v>484</v>
      </c>
      <c r="C448" s="357"/>
      <c r="D448" s="401" t="s">
        <v>830</v>
      </c>
      <c r="E448" s="419"/>
      <c r="F448" s="328"/>
      <c r="G448" s="456"/>
      <c r="H448" s="349"/>
      <c r="I448" s="321"/>
      <c r="J448" s="393"/>
      <c r="K448" s="319"/>
      <c r="L448" s="328"/>
    </row>
    <row r="449" spans="1:12" ht="15.6" x14ac:dyDescent="0.4">
      <c r="A449" s="335"/>
      <c r="B449" s="392"/>
      <c r="C449" s="357"/>
      <c r="D449" s="401" t="s">
        <v>829</v>
      </c>
      <c r="E449" s="419"/>
      <c r="F449" s="328"/>
      <c r="G449" s="456"/>
      <c r="H449" s="349"/>
      <c r="I449" s="321"/>
      <c r="J449" s="393"/>
      <c r="K449" s="319"/>
      <c r="L449" s="328"/>
    </row>
    <row r="450" spans="1:12" ht="15.6" x14ac:dyDescent="0.4">
      <c r="A450" s="335"/>
      <c r="B450" s="392"/>
      <c r="C450" s="357"/>
      <c r="D450" s="401" t="s">
        <v>449</v>
      </c>
      <c r="E450" s="419"/>
      <c r="F450" s="328"/>
      <c r="G450" s="456"/>
      <c r="H450" s="371"/>
      <c r="I450" s="457"/>
      <c r="J450" s="393"/>
      <c r="K450" s="319"/>
      <c r="L450" s="328"/>
    </row>
    <row r="451" spans="1:12" x14ac:dyDescent="0.3">
      <c r="A451" s="336"/>
      <c r="B451" s="394"/>
      <c r="C451" s="358"/>
      <c r="D451" s="420" t="s">
        <v>450</v>
      </c>
      <c r="E451" s="421"/>
      <c r="F451" s="421"/>
      <c r="G451" s="329"/>
      <c r="H451" s="379"/>
      <c r="I451" s="324"/>
      <c r="J451" s="395"/>
      <c r="K451" s="360"/>
      <c r="L451" s="329"/>
    </row>
    <row r="452" spans="1:12" x14ac:dyDescent="0.3">
      <c r="A452" s="335">
        <v>94</v>
      </c>
      <c r="B452" s="357" t="s">
        <v>933</v>
      </c>
      <c r="C452" s="357" t="s">
        <v>370</v>
      </c>
      <c r="D452" s="401" t="s">
        <v>931</v>
      </c>
      <c r="E452" s="418">
        <v>300000</v>
      </c>
      <c r="F452" s="418">
        <v>300000</v>
      </c>
      <c r="G452" s="418">
        <v>300000</v>
      </c>
      <c r="H452" s="418">
        <v>300000</v>
      </c>
      <c r="I452" s="418">
        <v>300000</v>
      </c>
      <c r="J452" s="393" t="s">
        <v>376</v>
      </c>
      <c r="K452" s="315" t="s">
        <v>787</v>
      </c>
      <c r="L452" s="328" t="s">
        <v>949</v>
      </c>
    </row>
    <row r="453" spans="1:12" x14ac:dyDescent="0.3">
      <c r="A453" s="335"/>
      <c r="B453" s="392" t="s">
        <v>932</v>
      </c>
      <c r="C453" s="357" t="s">
        <v>372</v>
      </c>
      <c r="D453" s="401"/>
      <c r="E453" s="429" t="s">
        <v>133</v>
      </c>
      <c r="F453" s="429" t="s">
        <v>133</v>
      </c>
      <c r="G453" s="429" t="s">
        <v>133</v>
      </c>
      <c r="H453" s="429" t="s">
        <v>133</v>
      </c>
      <c r="I453" s="429" t="s">
        <v>133</v>
      </c>
      <c r="J453" s="393" t="s">
        <v>377</v>
      </c>
      <c r="K453" s="319" t="s">
        <v>788</v>
      </c>
      <c r="L453" s="328"/>
    </row>
    <row r="454" spans="1:12" x14ac:dyDescent="0.3">
      <c r="A454" s="336"/>
      <c r="B454" s="394"/>
      <c r="C454" s="358"/>
      <c r="D454" s="420"/>
      <c r="E454" s="421"/>
      <c r="F454" s="421"/>
      <c r="G454" s="430"/>
      <c r="H454" s="421"/>
      <c r="I454" s="421"/>
      <c r="J454" s="395"/>
      <c r="K454" s="360" t="s">
        <v>789</v>
      </c>
      <c r="L454" s="329"/>
    </row>
    <row r="455" spans="1:12" x14ac:dyDescent="0.3">
      <c r="A455" s="335">
        <v>95</v>
      </c>
      <c r="B455" s="357" t="s">
        <v>933</v>
      </c>
      <c r="C455" s="357" t="s">
        <v>370</v>
      </c>
      <c r="D455" s="401" t="s">
        <v>931</v>
      </c>
      <c r="E455" s="418">
        <v>300000</v>
      </c>
      <c r="F455" s="418">
        <v>300000</v>
      </c>
      <c r="G455" s="418">
        <v>300000</v>
      </c>
      <c r="H455" s="418">
        <v>300000</v>
      </c>
      <c r="I455" s="418">
        <v>300000</v>
      </c>
      <c r="J455" s="393" t="s">
        <v>376</v>
      </c>
      <c r="K455" s="315" t="s">
        <v>787</v>
      </c>
      <c r="L455" s="328" t="s">
        <v>949</v>
      </c>
    </row>
    <row r="456" spans="1:12" x14ac:dyDescent="0.3">
      <c r="A456" s="335"/>
      <c r="B456" s="392" t="s">
        <v>941</v>
      </c>
      <c r="C456" s="357" t="s">
        <v>372</v>
      </c>
      <c r="D456" s="401"/>
      <c r="E456" s="429" t="s">
        <v>133</v>
      </c>
      <c r="F456" s="429" t="s">
        <v>133</v>
      </c>
      <c r="G456" s="429" t="s">
        <v>133</v>
      </c>
      <c r="H456" s="429" t="s">
        <v>133</v>
      </c>
      <c r="I456" s="429" t="s">
        <v>133</v>
      </c>
      <c r="J456" s="393" t="s">
        <v>377</v>
      </c>
      <c r="K456" s="319" t="s">
        <v>788</v>
      </c>
      <c r="L456" s="328"/>
    </row>
    <row r="457" spans="1:12" x14ac:dyDescent="0.3">
      <c r="A457" s="336"/>
      <c r="B457" s="394"/>
      <c r="C457" s="358"/>
      <c r="D457" s="420"/>
      <c r="E457" s="421"/>
      <c r="F457" s="421"/>
      <c r="G457" s="430"/>
      <c r="H457" s="421"/>
      <c r="I457" s="421"/>
      <c r="J457" s="395"/>
      <c r="K457" s="360" t="s">
        <v>789</v>
      </c>
      <c r="L457" s="329"/>
    </row>
    <row r="458" spans="1:12" x14ac:dyDescent="0.3">
      <c r="A458" s="335">
        <v>96</v>
      </c>
      <c r="B458" s="357" t="s">
        <v>933</v>
      </c>
      <c r="C458" s="357" t="s">
        <v>370</v>
      </c>
      <c r="D458" s="401" t="s">
        <v>931</v>
      </c>
      <c r="E458" s="418">
        <v>300000</v>
      </c>
      <c r="F458" s="418">
        <v>300000</v>
      </c>
      <c r="G458" s="418">
        <v>300000</v>
      </c>
      <c r="H458" s="418">
        <v>300000</v>
      </c>
      <c r="I458" s="418">
        <v>300000</v>
      </c>
      <c r="J458" s="393" t="s">
        <v>376</v>
      </c>
      <c r="K458" s="315" t="s">
        <v>787</v>
      </c>
      <c r="L458" s="328" t="s">
        <v>949</v>
      </c>
    </row>
    <row r="459" spans="1:12" x14ac:dyDescent="0.3">
      <c r="A459" s="335"/>
      <c r="B459" s="392" t="s">
        <v>940</v>
      </c>
      <c r="C459" s="357" t="s">
        <v>372</v>
      </c>
      <c r="D459" s="401"/>
      <c r="E459" s="429" t="s">
        <v>133</v>
      </c>
      <c r="F459" s="429" t="s">
        <v>133</v>
      </c>
      <c r="G459" s="429" t="s">
        <v>133</v>
      </c>
      <c r="H459" s="429" t="s">
        <v>133</v>
      </c>
      <c r="I459" s="429" t="s">
        <v>133</v>
      </c>
      <c r="J459" s="393" t="s">
        <v>377</v>
      </c>
      <c r="K459" s="319" t="s">
        <v>788</v>
      </c>
      <c r="L459" s="328"/>
    </row>
    <row r="460" spans="1:12" x14ac:dyDescent="0.3">
      <c r="A460" s="336"/>
      <c r="B460" s="394"/>
      <c r="C460" s="358"/>
      <c r="D460" s="420"/>
      <c r="E460" s="421"/>
      <c r="F460" s="421"/>
      <c r="G460" s="430"/>
      <c r="H460" s="421"/>
      <c r="I460" s="421"/>
      <c r="J460" s="395"/>
      <c r="K460" s="360" t="s">
        <v>789</v>
      </c>
      <c r="L460" s="329"/>
    </row>
    <row r="461" spans="1:12" x14ac:dyDescent="0.3">
      <c r="A461" s="335">
        <v>97</v>
      </c>
      <c r="B461" s="357" t="s">
        <v>933</v>
      </c>
      <c r="C461" s="357" t="s">
        <v>370</v>
      </c>
      <c r="D461" s="401" t="s">
        <v>931</v>
      </c>
      <c r="E461" s="418">
        <v>300000</v>
      </c>
      <c r="F461" s="418">
        <v>300000</v>
      </c>
      <c r="G461" s="418">
        <v>300000</v>
      </c>
      <c r="H461" s="418">
        <v>300000</v>
      </c>
      <c r="I461" s="418">
        <v>300000</v>
      </c>
      <c r="J461" s="393" t="s">
        <v>376</v>
      </c>
      <c r="K461" s="315" t="s">
        <v>787</v>
      </c>
      <c r="L461" s="328" t="s">
        <v>949</v>
      </c>
    </row>
    <row r="462" spans="1:12" x14ac:dyDescent="0.3">
      <c r="A462" s="335"/>
      <c r="B462" s="392" t="s">
        <v>939</v>
      </c>
      <c r="C462" s="357" t="s">
        <v>372</v>
      </c>
      <c r="D462" s="401"/>
      <c r="E462" s="429" t="s">
        <v>133</v>
      </c>
      <c r="F462" s="429" t="s">
        <v>133</v>
      </c>
      <c r="G462" s="429" t="s">
        <v>133</v>
      </c>
      <c r="H462" s="429" t="s">
        <v>133</v>
      </c>
      <c r="I462" s="429" t="s">
        <v>133</v>
      </c>
      <c r="J462" s="393" t="s">
        <v>377</v>
      </c>
      <c r="K462" s="319" t="s">
        <v>788</v>
      </c>
      <c r="L462" s="328"/>
    </row>
    <row r="463" spans="1:12" x14ac:dyDescent="0.3">
      <c r="A463" s="336"/>
      <c r="B463" s="394"/>
      <c r="C463" s="358"/>
      <c r="D463" s="420"/>
      <c r="E463" s="421"/>
      <c r="F463" s="421"/>
      <c r="G463" s="430"/>
      <c r="H463" s="421"/>
      <c r="I463" s="421"/>
      <c r="J463" s="395"/>
      <c r="K463" s="360" t="s">
        <v>789</v>
      </c>
      <c r="L463" s="329"/>
    </row>
    <row r="464" spans="1:12" x14ac:dyDescent="0.3">
      <c r="A464" s="335">
        <v>98</v>
      </c>
      <c r="B464" s="357" t="s">
        <v>933</v>
      </c>
      <c r="C464" s="357" t="s">
        <v>370</v>
      </c>
      <c r="D464" s="401" t="s">
        <v>931</v>
      </c>
      <c r="E464" s="418">
        <v>300000</v>
      </c>
      <c r="F464" s="418">
        <v>300000</v>
      </c>
      <c r="G464" s="418">
        <v>300000</v>
      </c>
      <c r="H464" s="418">
        <v>300000</v>
      </c>
      <c r="I464" s="418">
        <v>300000</v>
      </c>
      <c r="J464" s="393" t="s">
        <v>376</v>
      </c>
      <c r="K464" s="315" t="s">
        <v>787</v>
      </c>
      <c r="L464" s="328" t="s">
        <v>949</v>
      </c>
    </row>
    <row r="465" spans="1:12" x14ac:dyDescent="0.3">
      <c r="A465" s="335"/>
      <c r="B465" s="392" t="s">
        <v>938</v>
      </c>
      <c r="C465" s="357" t="s">
        <v>372</v>
      </c>
      <c r="D465" s="401"/>
      <c r="E465" s="429" t="s">
        <v>133</v>
      </c>
      <c r="F465" s="429" t="s">
        <v>133</v>
      </c>
      <c r="G465" s="429" t="s">
        <v>133</v>
      </c>
      <c r="H465" s="429" t="s">
        <v>133</v>
      </c>
      <c r="I465" s="429" t="s">
        <v>133</v>
      </c>
      <c r="J465" s="393" t="s">
        <v>377</v>
      </c>
      <c r="K465" s="319" t="s">
        <v>788</v>
      </c>
      <c r="L465" s="328"/>
    </row>
    <row r="466" spans="1:12" x14ac:dyDescent="0.3">
      <c r="A466" s="336"/>
      <c r="B466" s="394"/>
      <c r="C466" s="358"/>
      <c r="D466" s="420"/>
      <c r="E466" s="421"/>
      <c r="F466" s="421"/>
      <c r="G466" s="430"/>
      <c r="H466" s="421"/>
      <c r="I466" s="421"/>
      <c r="J466" s="395"/>
      <c r="K466" s="360" t="s">
        <v>789</v>
      </c>
      <c r="L466" s="329"/>
    </row>
    <row r="467" spans="1:12" x14ac:dyDescent="0.3">
      <c r="A467" s="337">
        <v>99</v>
      </c>
      <c r="B467" s="356" t="s">
        <v>933</v>
      </c>
      <c r="C467" s="356" t="s">
        <v>370</v>
      </c>
      <c r="D467" s="390" t="s">
        <v>931</v>
      </c>
      <c r="E467" s="436">
        <v>300000</v>
      </c>
      <c r="F467" s="458">
        <v>300000</v>
      </c>
      <c r="G467" s="458">
        <v>300000</v>
      </c>
      <c r="H467" s="458">
        <v>300000</v>
      </c>
      <c r="I467" s="458">
        <v>300000</v>
      </c>
      <c r="J467" s="391" t="s">
        <v>376</v>
      </c>
      <c r="K467" s="315" t="s">
        <v>787</v>
      </c>
      <c r="L467" s="327" t="s">
        <v>949</v>
      </c>
    </row>
    <row r="468" spans="1:12" x14ac:dyDescent="0.3">
      <c r="A468" s="335"/>
      <c r="B468" s="392" t="s">
        <v>937</v>
      </c>
      <c r="C468" s="357" t="s">
        <v>372</v>
      </c>
      <c r="D468" s="401"/>
      <c r="E468" s="429" t="s">
        <v>133</v>
      </c>
      <c r="F468" s="429" t="s">
        <v>133</v>
      </c>
      <c r="G468" s="429" t="s">
        <v>133</v>
      </c>
      <c r="H468" s="429" t="s">
        <v>133</v>
      </c>
      <c r="I468" s="429" t="s">
        <v>133</v>
      </c>
      <c r="J468" s="393" t="s">
        <v>377</v>
      </c>
      <c r="K468" s="319" t="s">
        <v>788</v>
      </c>
      <c r="L468" s="328"/>
    </row>
    <row r="469" spans="1:12" x14ac:dyDescent="0.3">
      <c r="A469" s="336"/>
      <c r="B469" s="394"/>
      <c r="C469" s="358"/>
      <c r="D469" s="420"/>
      <c r="E469" s="421"/>
      <c r="F469" s="421"/>
      <c r="G469" s="430"/>
      <c r="H469" s="421"/>
      <c r="I469" s="421"/>
      <c r="J469" s="395"/>
      <c r="K469" s="360" t="s">
        <v>789</v>
      </c>
      <c r="L469" s="329"/>
    </row>
    <row r="470" spans="1:12" x14ac:dyDescent="0.3">
      <c r="A470" s="342"/>
      <c r="B470" s="441"/>
      <c r="C470" s="365"/>
      <c r="D470" s="448"/>
      <c r="E470" s="397">
        <f>SUM(E445:E469)</f>
        <v>2500000</v>
      </c>
      <c r="F470" s="397">
        <f>SUM(F445:F469)</f>
        <v>1800000</v>
      </c>
      <c r="G470" s="397">
        <f>SUM(G445:G469)</f>
        <v>1800000</v>
      </c>
      <c r="H470" s="397">
        <f>SUM(H445:H469)</f>
        <v>1800000</v>
      </c>
      <c r="I470" s="397">
        <f>SUM(I445:I469)</f>
        <v>1800000</v>
      </c>
      <c r="J470" s="397">
        <f>SUM(E470:I470)</f>
        <v>9700000</v>
      </c>
      <c r="K470" s="365"/>
    </row>
    <row r="471" spans="1:12" ht="18" x14ac:dyDescent="0.35">
      <c r="A471" s="342"/>
      <c r="B471" s="441"/>
      <c r="C471" s="365"/>
      <c r="D471" s="448"/>
      <c r="E471" s="443"/>
      <c r="F471" s="443"/>
      <c r="G471" s="442"/>
      <c r="H471" s="443"/>
      <c r="I471" s="443"/>
      <c r="J471" s="443"/>
      <c r="K471" s="365"/>
      <c r="L471" s="614">
        <v>84</v>
      </c>
    </row>
    <row r="472" spans="1:12" x14ac:dyDescent="0.3">
      <c r="A472" s="335">
        <v>101</v>
      </c>
      <c r="B472" s="357" t="s">
        <v>933</v>
      </c>
      <c r="C472" s="357" t="s">
        <v>370</v>
      </c>
      <c r="D472" s="401" t="s">
        <v>931</v>
      </c>
      <c r="E472" s="418">
        <v>300000</v>
      </c>
      <c r="F472" s="418">
        <v>300000</v>
      </c>
      <c r="G472" s="418">
        <v>300000</v>
      </c>
      <c r="H472" s="418">
        <v>300000</v>
      </c>
      <c r="I472" s="418">
        <v>300000</v>
      </c>
      <c r="J472" s="393" t="s">
        <v>376</v>
      </c>
      <c r="K472" s="315" t="s">
        <v>787</v>
      </c>
      <c r="L472" s="328" t="s">
        <v>949</v>
      </c>
    </row>
    <row r="473" spans="1:12" x14ac:dyDescent="0.3">
      <c r="A473" s="335"/>
      <c r="B473" s="392" t="s">
        <v>936</v>
      </c>
      <c r="C473" s="357" t="s">
        <v>372</v>
      </c>
      <c r="D473" s="401"/>
      <c r="E473" s="429" t="s">
        <v>133</v>
      </c>
      <c r="F473" s="429" t="s">
        <v>133</v>
      </c>
      <c r="G473" s="429" t="s">
        <v>133</v>
      </c>
      <c r="H473" s="429" t="s">
        <v>133</v>
      </c>
      <c r="I473" s="429" t="s">
        <v>133</v>
      </c>
      <c r="J473" s="393" t="s">
        <v>377</v>
      </c>
      <c r="K473" s="319" t="s">
        <v>788</v>
      </c>
      <c r="L473" s="328"/>
    </row>
    <row r="474" spans="1:12" x14ac:dyDescent="0.3">
      <c r="A474" s="336"/>
      <c r="B474" s="394"/>
      <c r="C474" s="358"/>
      <c r="D474" s="420"/>
      <c r="E474" s="421"/>
      <c r="F474" s="421"/>
      <c r="G474" s="430"/>
      <c r="H474" s="421"/>
      <c r="I474" s="421"/>
      <c r="J474" s="395"/>
      <c r="K474" s="360" t="s">
        <v>789</v>
      </c>
      <c r="L474" s="329"/>
    </row>
    <row r="475" spans="1:12" x14ac:dyDescent="0.3">
      <c r="A475" s="335">
        <v>102</v>
      </c>
      <c r="B475" s="357" t="s">
        <v>933</v>
      </c>
      <c r="C475" s="357" t="s">
        <v>370</v>
      </c>
      <c r="D475" s="401" t="s">
        <v>931</v>
      </c>
      <c r="E475" s="418">
        <v>300000</v>
      </c>
      <c r="F475" s="418">
        <v>300000</v>
      </c>
      <c r="G475" s="418">
        <v>300000</v>
      </c>
      <c r="H475" s="418">
        <v>300000</v>
      </c>
      <c r="I475" s="418">
        <v>300000</v>
      </c>
      <c r="J475" s="393" t="s">
        <v>376</v>
      </c>
      <c r="K475" s="315" t="s">
        <v>787</v>
      </c>
      <c r="L475" s="328" t="s">
        <v>949</v>
      </c>
    </row>
    <row r="476" spans="1:12" x14ac:dyDescent="0.3">
      <c r="A476" s="335"/>
      <c r="B476" s="392" t="s">
        <v>935</v>
      </c>
      <c r="C476" s="357" t="s">
        <v>372</v>
      </c>
      <c r="D476" s="401"/>
      <c r="E476" s="429" t="s">
        <v>133</v>
      </c>
      <c r="F476" s="429" t="s">
        <v>133</v>
      </c>
      <c r="G476" s="429" t="s">
        <v>133</v>
      </c>
      <c r="H476" s="429" t="s">
        <v>133</v>
      </c>
      <c r="I476" s="429" t="s">
        <v>133</v>
      </c>
      <c r="J476" s="393" t="s">
        <v>377</v>
      </c>
      <c r="K476" s="319" t="s">
        <v>788</v>
      </c>
      <c r="L476" s="328"/>
    </row>
    <row r="477" spans="1:12" x14ac:dyDescent="0.3">
      <c r="A477" s="336"/>
      <c r="B477" s="394"/>
      <c r="C477" s="358"/>
      <c r="D477" s="420"/>
      <c r="E477" s="421"/>
      <c r="F477" s="421"/>
      <c r="G477" s="430"/>
      <c r="H477" s="421"/>
      <c r="I477" s="421"/>
      <c r="J477" s="395"/>
      <c r="K477" s="360" t="s">
        <v>789</v>
      </c>
      <c r="L477" s="329"/>
    </row>
    <row r="478" spans="1:12" x14ac:dyDescent="0.3">
      <c r="A478" s="335">
        <v>103</v>
      </c>
      <c r="B478" s="357" t="s">
        <v>933</v>
      </c>
      <c r="C478" s="357" t="s">
        <v>370</v>
      </c>
      <c r="D478" s="401" t="s">
        <v>931</v>
      </c>
      <c r="E478" s="418">
        <v>300000</v>
      </c>
      <c r="F478" s="418">
        <v>300000</v>
      </c>
      <c r="G478" s="418">
        <v>300000</v>
      </c>
      <c r="H478" s="418">
        <v>300000</v>
      </c>
      <c r="I478" s="418">
        <v>300000</v>
      </c>
      <c r="J478" s="393" t="s">
        <v>376</v>
      </c>
      <c r="K478" s="315" t="s">
        <v>787</v>
      </c>
      <c r="L478" s="328" t="s">
        <v>949</v>
      </c>
    </row>
    <row r="479" spans="1:12" x14ac:dyDescent="0.3">
      <c r="A479" s="335"/>
      <c r="B479" s="392" t="s">
        <v>934</v>
      </c>
      <c r="C479" s="357" t="s">
        <v>372</v>
      </c>
      <c r="D479" s="401"/>
      <c r="E479" s="429" t="s">
        <v>133</v>
      </c>
      <c r="F479" s="429" t="s">
        <v>133</v>
      </c>
      <c r="G479" s="429" t="s">
        <v>133</v>
      </c>
      <c r="H479" s="429" t="s">
        <v>133</v>
      </c>
      <c r="I479" s="429" t="s">
        <v>133</v>
      </c>
      <c r="J479" s="393" t="s">
        <v>377</v>
      </c>
      <c r="K479" s="319" t="s">
        <v>788</v>
      </c>
      <c r="L479" s="328"/>
    </row>
    <row r="480" spans="1:12" x14ac:dyDescent="0.3">
      <c r="A480" s="336"/>
      <c r="B480" s="394"/>
      <c r="C480" s="358"/>
      <c r="D480" s="420"/>
      <c r="E480" s="421"/>
      <c r="F480" s="421"/>
      <c r="G480" s="430"/>
      <c r="H480" s="421"/>
      <c r="I480" s="421"/>
      <c r="J480" s="395"/>
      <c r="K480" s="360" t="s">
        <v>789</v>
      </c>
      <c r="L480" s="329"/>
    </row>
    <row r="481" spans="1:12" x14ac:dyDescent="0.3">
      <c r="A481" s="335">
        <v>104</v>
      </c>
      <c r="B481" s="357" t="s">
        <v>933</v>
      </c>
      <c r="C481" s="357" t="s">
        <v>370</v>
      </c>
      <c r="D481" s="401" t="s">
        <v>931</v>
      </c>
      <c r="E481" s="418">
        <v>300000</v>
      </c>
      <c r="F481" s="418">
        <v>300000</v>
      </c>
      <c r="G481" s="418">
        <v>300000</v>
      </c>
      <c r="H481" s="418">
        <v>300000</v>
      </c>
      <c r="I481" s="418">
        <v>300000</v>
      </c>
      <c r="J481" s="393" t="s">
        <v>376</v>
      </c>
      <c r="K481" s="315" t="s">
        <v>787</v>
      </c>
      <c r="L481" s="328" t="s">
        <v>949</v>
      </c>
    </row>
    <row r="482" spans="1:12" x14ac:dyDescent="0.3">
      <c r="A482" s="335"/>
      <c r="B482" s="392" t="s">
        <v>1622</v>
      </c>
      <c r="C482" s="357" t="s">
        <v>372</v>
      </c>
      <c r="D482" s="401"/>
      <c r="E482" s="429" t="s">
        <v>133</v>
      </c>
      <c r="F482" s="429" t="s">
        <v>133</v>
      </c>
      <c r="G482" s="429" t="s">
        <v>133</v>
      </c>
      <c r="H482" s="429" t="s">
        <v>133</v>
      </c>
      <c r="I482" s="429" t="s">
        <v>133</v>
      </c>
      <c r="J482" s="393" t="s">
        <v>377</v>
      </c>
      <c r="K482" s="319" t="s">
        <v>788</v>
      </c>
      <c r="L482" s="328"/>
    </row>
    <row r="483" spans="1:12" x14ac:dyDescent="0.3">
      <c r="A483" s="336"/>
      <c r="B483" s="394" t="s">
        <v>1623</v>
      </c>
      <c r="C483" s="358"/>
      <c r="D483" s="420"/>
      <c r="E483" s="421"/>
      <c r="F483" s="421"/>
      <c r="G483" s="430"/>
      <c r="H483" s="421"/>
      <c r="I483" s="421"/>
      <c r="J483" s="395"/>
      <c r="K483" s="360" t="s">
        <v>789</v>
      </c>
      <c r="L483" s="329"/>
    </row>
    <row r="484" spans="1:12" x14ac:dyDescent="0.3">
      <c r="A484" s="335">
        <v>105</v>
      </c>
      <c r="B484" s="357" t="s">
        <v>933</v>
      </c>
      <c r="C484" s="357" t="s">
        <v>370</v>
      </c>
      <c r="D484" s="401" t="s">
        <v>931</v>
      </c>
      <c r="E484" s="418">
        <v>300000</v>
      </c>
      <c r="F484" s="418">
        <v>300000</v>
      </c>
      <c r="G484" s="418">
        <v>300000</v>
      </c>
      <c r="H484" s="418">
        <v>300000</v>
      </c>
      <c r="I484" s="418">
        <v>300000</v>
      </c>
      <c r="J484" s="393" t="s">
        <v>376</v>
      </c>
      <c r="K484" s="315" t="s">
        <v>787</v>
      </c>
      <c r="L484" s="328" t="s">
        <v>949</v>
      </c>
    </row>
    <row r="485" spans="1:12" x14ac:dyDescent="0.3">
      <c r="A485" s="335"/>
      <c r="B485" s="392" t="s">
        <v>1624</v>
      </c>
      <c r="C485" s="357" t="s">
        <v>372</v>
      </c>
      <c r="D485" s="401"/>
      <c r="E485" s="429" t="s">
        <v>133</v>
      </c>
      <c r="F485" s="429" t="s">
        <v>133</v>
      </c>
      <c r="G485" s="429" t="s">
        <v>133</v>
      </c>
      <c r="H485" s="429" t="s">
        <v>133</v>
      </c>
      <c r="I485" s="429" t="s">
        <v>133</v>
      </c>
      <c r="J485" s="393" t="s">
        <v>377</v>
      </c>
      <c r="K485" s="319" t="s">
        <v>788</v>
      </c>
      <c r="L485" s="328"/>
    </row>
    <row r="486" spans="1:12" x14ac:dyDescent="0.3">
      <c r="A486" s="336"/>
      <c r="B486" s="394" t="s">
        <v>69</v>
      </c>
      <c r="C486" s="358"/>
      <c r="D486" s="420"/>
      <c r="E486" s="421"/>
      <c r="F486" s="421"/>
      <c r="G486" s="430"/>
      <c r="H486" s="421"/>
      <c r="I486" s="421"/>
      <c r="J486" s="395"/>
      <c r="K486" s="360" t="s">
        <v>789</v>
      </c>
      <c r="L486" s="329"/>
    </row>
    <row r="487" spans="1:12" x14ac:dyDescent="0.3">
      <c r="A487" s="342"/>
      <c r="B487" s="441"/>
      <c r="C487" s="365"/>
      <c r="D487" s="448"/>
      <c r="E487" s="397">
        <f>SUM(E472:E486)</f>
        <v>1500000</v>
      </c>
      <c r="F487" s="397">
        <f>SUM(F472:F486)</f>
        <v>1500000</v>
      </c>
      <c r="G487" s="397">
        <f>SUM(G472:G486)</f>
        <v>1500000</v>
      </c>
      <c r="H487" s="397">
        <f>SUM(H472:H486)</f>
        <v>1500000</v>
      </c>
      <c r="I487" s="397">
        <f>SUM(I472:I486)</f>
        <v>1500000</v>
      </c>
      <c r="J487" s="397">
        <f>SUM(E487:I487)</f>
        <v>7500000</v>
      </c>
      <c r="K487" s="365"/>
      <c r="L487" s="342"/>
    </row>
    <row r="488" spans="1:12" x14ac:dyDescent="0.3">
      <c r="A488" s="342"/>
      <c r="B488" s="441"/>
      <c r="C488" s="365"/>
      <c r="D488" s="448"/>
      <c r="E488" s="443"/>
      <c r="F488" s="443"/>
      <c r="G488" s="442"/>
      <c r="H488" s="443"/>
      <c r="I488" s="443"/>
      <c r="J488" s="443"/>
      <c r="K488" s="365"/>
      <c r="L488" s="342"/>
    </row>
    <row r="489" spans="1:12" x14ac:dyDescent="0.3">
      <c r="A489" s="342"/>
      <c r="B489" s="441"/>
      <c r="C489" s="365"/>
      <c r="D489" s="448"/>
      <c r="E489" s="443"/>
      <c r="F489" s="443"/>
      <c r="G489" s="442"/>
      <c r="H489" s="443"/>
      <c r="I489" s="443"/>
      <c r="J489" s="443"/>
      <c r="K489" s="365"/>
      <c r="L489" s="342"/>
    </row>
    <row r="490" spans="1:12" x14ac:dyDescent="0.3">
      <c r="A490" s="342"/>
      <c r="B490" s="441"/>
      <c r="C490" s="365"/>
      <c r="D490" s="448"/>
      <c r="E490" s="443"/>
      <c r="F490" s="443"/>
      <c r="G490" s="442"/>
      <c r="H490" s="443"/>
      <c r="I490" s="443"/>
      <c r="J490" s="443"/>
      <c r="K490" s="365"/>
      <c r="L490" s="342"/>
    </row>
    <row r="491" spans="1:12" x14ac:dyDescent="0.3">
      <c r="A491" s="342"/>
      <c r="B491" s="441"/>
      <c r="C491" s="365"/>
      <c r="D491" s="448"/>
      <c r="E491" s="443"/>
      <c r="F491" s="443"/>
      <c r="G491" s="442"/>
      <c r="H491" s="443"/>
      <c r="I491" s="443"/>
      <c r="J491" s="443"/>
      <c r="K491" s="365"/>
      <c r="L491" s="342"/>
    </row>
    <row r="492" spans="1:12" x14ac:dyDescent="0.3">
      <c r="A492" s="342"/>
      <c r="B492" s="441"/>
      <c r="C492" s="365"/>
      <c r="D492" s="448"/>
      <c r="E492" s="443"/>
      <c r="F492" s="443"/>
      <c r="G492" s="442"/>
      <c r="H492" s="443"/>
      <c r="I492" s="443"/>
      <c r="J492" s="443"/>
      <c r="K492" s="365"/>
      <c r="L492" s="342"/>
    </row>
    <row r="493" spans="1:12" x14ac:dyDescent="0.3">
      <c r="A493" s="342"/>
      <c r="B493" s="441"/>
      <c r="C493" s="365"/>
      <c r="D493" s="448"/>
      <c r="E493" s="443"/>
      <c r="F493" s="443"/>
      <c r="G493" s="442"/>
      <c r="H493" s="443"/>
      <c r="I493" s="443"/>
      <c r="J493" s="443"/>
      <c r="K493" s="365"/>
      <c r="L493" s="342"/>
    </row>
    <row r="494" spans="1:12" x14ac:dyDescent="0.3">
      <c r="A494" s="342"/>
      <c r="B494" s="441"/>
      <c r="C494" s="365"/>
      <c r="D494" s="448"/>
      <c r="E494" s="443"/>
      <c r="F494" s="443"/>
      <c r="G494" s="442"/>
      <c r="H494" s="443"/>
      <c r="I494" s="443"/>
      <c r="J494" s="443"/>
      <c r="K494" s="365"/>
      <c r="L494" s="342"/>
    </row>
    <row r="495" spans="1:12" x14ac:dyDescent="0.3">
      <c r="A495" s="342"/>
      <c r="B495" s="441"/>
      <c r="C495" s="365"/>
      <c r="D495" s="448"/>
      <c r="E495" s="443"/>
      <c r="F495" s="443"/>
      <c r="G495" s="442"/>
      <c r="H495" s="443"/>
      <c r="I495" s="443"/>
      <c r="J495" s="443"/>
      <c r="K495" s="365"/>
      <c r="L495" s="342"/>
    </row>
    <row r="496" spans="1:12" x14ac:dyDescent="0.3">
      <c r="A496" s="342"/>
      <c r="B496" s="441"/>
      <c r="C496" s="365"/>
      <c r="D496" s="448"/>
      <c r="E496" s="443"/>
      <c r="F496" s="443"/>
      <c r="G496" s="442"/>
      <c r="H496" s="443"/>
      <c r="I496" s="443"/>
      <c r="J496" s="443"/>
      <c r="K496" s="365"/>
      <c r="L496" s="342"/>
    </row>
    <row r="497" spans="1:12" x14ac:dyDescent="0.3">
      <c r="A497" s="342"/>
      <c r="B497" s="441"/>
      <c r="C497" s="365"/>
      <c r="D497" s="448"/>
      <c r="E497" s="443"/>
      <c r="F497" s="443"/>
      <c r="G497" s="442"/>
      <c r="H497" s="443"/>
      <c r="I497" s="443"/>
      <c r="J497" s="443"/>
      <c r="K497" s="365"/>
      <c r="L497" s="342"/>
    </row>
    <row r="498" spans="1:12" x14ac:dyDescent="0.3">
      <c r="A498" s="342"/>
      <c r="B498" s="441"/>
      <c r="C498" s="365"/>
      <c r="D498" s="448"/>
      <c r="E498" s="443"/>
      <c r="F498" s="443"/>
      <c r="G498" s="442"/>
      <c r="H498" s="443"/>
      <c r="I498" s="443"/>
      <c r="J498" s="443"/>
      <c r="K498" s="365"/>
      <c r="L498" s="342"/>
    </row>
    <row r="499" spans="1:12" x14ac:dyDescent="0.3">
      <c r="A499" s="342"/>
      <c r="B499" s="441"/>
      <c r="C499" s="365"/>
      <c r="D499" s="448"/>
      <c r="E499" s="443"/>
      <c r="F499" s="443"/>
      <c r="G499" s="442"/>
      <c r="H499" s="443"/>
      <c r="I499" s="443"/>
      <c r="J499" s="443"/>
      <c r="K499" s="365"/>
      <c r="L499" s="342"/>
    </row>
    <row r="500" spans="1:12" x14ac:dyDescent="0.3">
      <c r="A500" s="342"/>
      <c r="B500" s="441"/>
      <c r="C500" s="365"/>
      <c r="D500" s="448"/>
      <c r="E500" s="443"/>
      <c r="F500" s="443"/>
      <c r="G500" s="442"/>
      <c r="H500" s="443"/>
      <c r="I500" s="443"/>
      <c r="J500" s="443"/>
      <c r="K500" s="365"/>
      <c r="L500" s="342"/>
    </row>
    <row r="501" spans="1:12" x14ac:dyDescent="0.3">
      <c r="A501" s="342"/>
      <c r="B501" s="441"/>
      <c r="C501" s="365"/>
      <c r="D501" s="448"/>
      <c r="E501" s="443"/>
      <c r="F501" s="443"/>
      <c r="G501" s="442"/>
      <c r="H501" s="443"/>
      <c r="I501" s="443"/>
      <c r="J501" s="443"/>
      <c r="K501" s="365"/>
      <c r="L501" s="342"/>
    </row>
    <row r="502" spans="1:12" x14ac:dyDescent="0.3">
      <c r="A502" s="342"/>
      <c r="B502" s="441"/>
      <c r="C502" s="365"/>
      <c r="D502" s="448"/>
      <c r="E502" s="443"/>
      <c r="F502" s="443"/>
      <c r="G502" s="442"/>
      <c r="H502" s="443"/>
      <c r="I502" s="443"/>
      <c r="J502" s="443"/>
      <c r="K502" s="365"/>
      <c r="L502" s="342"/>
    </row>
    <row r="503" spans="1:12" x14ac:dyDescent="0.3">
      <c r="A503" s="342"/>
      <c r="B503" s="441"/>
      <c r="C503" s="365"/>
      <c r="D503" s="448"/>
      <c r="E503" s="443"/>
      <c r="F503" s="443"/>
      <c r="G503" s="442"/>
      <c r="H503" s="443"/>
      <c r="I503" s="443"/>
      <c r="J503" s="443"/>
      <c r="K503" s="365"/>
      <c r="L503" s="342"/>
    </row>
    <row r="504" spans="1:12" x14ac:dyDescent="0.3">
      <c r="A504" s="342"/>
      <c r="B504" s="441"/>
      <c r="C504" s="365"/>
      <c r="D504" s="448"/>
      <c r="E504" s="443"/>
      <c r="F504" s="443"/>
      <c r="G504" s="442"/>
      <c r="H504" s="443"/>
      <c r="I504" s="443"/>
      <c r="J504" s="443"/>
      <c r="K504" s="365"/>
      <c r="L504" s="342"/>
    </row>
    <row r="505" spans="1:12" ht="18" x14ac:dyDescent="0.35">
      <c r="A505" s="342"/>
      <c r="B505" s="441"/>
      <c r="C505" s="365"/>
      <c r="D505" s="448"/>
      <c r="E505" s="443"/>
      <c r="F505" s="443"/>
      <c r="G505" s="442"/>
      <c r="H505" s="443"/>
      <c r="I505" s="443"/>
      <c r="J505" s="443"/>
      <c r="K505" s="365"/>
      <c r="L505" s="614">
        <v>85</v>
      </c>
    </row>
    <row r="506" spans="1:12" x14ac:dyDescent="0.3">
      <c r="A506" s="342"/>
      <c r="B506" s="441"/>
      <c r="C506" s="365"/>
      <c r="D506" s="448"/>
      <c r="E506" s="443"/>
      <c r="F506" s="443"/>
      <c r="G506" s="442"/>
      <c r="H506" s="443"/>
      <c r="I506" s="443"/>
      <c r="J506" s="443"/>
      <c r="K506" s="365"/>
      <c r="L506" s="342"/>
    </row>
    <row r="507" spans="1:12" x14ac:dyDescent="0.3">
      <c r="A507" s="306">
        <v>106</v>
      </c>
      <c r="B507" s="314" t="s">
        <v>1243</v>
      </c>
      <c r="C507" s="314" t="s">
        <v>1252</v>
      </c>
      <c r="D507" s="316" t="s">
        <v>1877</v>
      </c>
      <c r="E507" s="480" t="s">
        <v>355</v>
      </c>
      <c r="F507" s="480" t="s">
        <v>355</v>
      </c>
      <c r="G507" s="308">
        <v>150000</v>
      </c>
      <c r="H507" s="308">
        <v>150000</v>
      </c>
      <c r="I507" s="308">
        <v>150000</v>
      </c>
      <c r="J507" s="480" t="s">
        <v>23</v>
      </c>
      <c r="K507" s="511" t="s">
        <v>82</v>
      </c>
      <c r="L507" s="512" t="s">
        <v>949</v>
      </c>
    </row>
    <row r="508" spans="1:12" x14ac:dyDescent="0.3">
      <c r="A508" s="309"/>
      <c r="B508" s="318" t="s">
        <v>1254</v>
      </c>
      <c r="C508" s="513" t="s">
        <v>1255</v>
      </c>
      <c r="D508" s="322" t="s">
        <v>1633</v>
      </c>
      <c r="E508" s="514"/>
      <c r="F508" s="320"/>
      <c r="G508" s="320" t="s">
        <v>133</v>
      </c>
      <c r="H508" s="320" t="s">
        <v>133</v>
      </c>
      <c r="I508" s="320" t="s">
        <v>133</v>
      </c>
      <c r="J508" s="385" t="s">
        <v>24</v>
      </c>
      <c r="K508" s="354" t="s">
        <v>83</v>
      </c>
      <c r="L508" s="325"/>
    </row>
    <row r="509" spans="1:12" x14ac:dyDescent="0.3">
      <c r="A509" s="309"/>
      <c r="B509" s="513" t="s">
        <v>1631</v>
      </c>
      <c r="C509" s="310" t="s">
        <v>1404</v>
      </c>
      <c r="D509" s="322" t="s">
        <v>1054</v>
      </c>
      <c r="E509" s="318"/>
      <c r="F509" s="385"/>
      <c r="G509" s="385"/>
      <c r="H509" s="321"/>
      <c r="I509" s="321"/>
      <c r="J509" s="385" t="s">
        <v>25</v>
      </c>
      <c r="K509" s="354" t="s">
        <v>84</v>
      </c>
      <c r="L509" s="325"/>
    </row>
    <row r="510" spans="1:12" x14ac:dyDescent="0.3">
      <c r="A510" s="330"/>
      <c r="B510" s="362" t="s">
        <v>380</v>
      </c>
      <c r="C510" s="312" t="s">
        <v>1260</v>
      </c>
      <c r="D510" s="515" t="s">
        <v>442</v>
      </c>
      <c r="E510" s="324"/>
      <c r="F510" s="324"/>
      <c r="G510" s="324"/>
      <c r="H510" s="324"/>
      <c r="I510" s="324"/>
      <c r="J510" s="389"/>
      <c r="K510" s="355"/>
      <c r="L510" s="330"/>
    </row>
    <row r="511" spans="1:12" x14ac:dyDescent="0.3">
      <c r="A511" s="306">
        <v>107</v>
      </c>
      <c r="B511" s="314" t="s">
        <v>1243</v>
      </c>
      <c r="C511" s="314" t="s">
        <v>1252</v>
      </c>
      <c r="D511" s="316" t="s">
        <v>1878</v>
      </c>
      <c r="E511" s="480" t="s">
        <v>355</v>
      </c>
      <c r="F511" s="480" t="s">
        <v>355</v>
      </c>
      <c r="G511" s="308">
        <v>889000</v>
      </c>
      <c r="H511" s="308">
        <v>889000</v>
      </c>
      <c r="I511" s="308">
        <v>889000</v>
      </c>
      <c r="J511" s="480" t="s">
        <v>23</v>
      </c>
      <c r="K511" s="511" t="s">
        <v>82</v>
      </c>
      <c r="L511" s="512" t="s">
        <v>949</v>
      </c>
    </row>
    <row r="512" spans="1:12" x14ac:dyDescent="0.3">
      <c r="A512" s="309"/>
      <c r="B512" s="318" t="s">
        <v>1254</v>
      </c>
      <c r="C512" s="513" t="s">
        <v>1255</v>
      </c>
      <c r="D512" s="322" t="s">
        <v>1637</v>
      </c>
      <c r="E512" s="514"/>
      <c r="F512" s="320"/>
      <c r="G512" s="320" t="s">
        <v>133</v>
      </c>
      <c r="H512" s="320" t="s">
        <v>133</v>
      </c>
      <c r="I512" s="320" t="s">
        <v>133</v>
      </c>
      <c r="J512" s="385" t="s">
        <v>24</v>
      </c>
      <c r="K512" s="354" t="s">
        <v>83</v>
      </c>
      <c r="L512" s="325"/>
    </row>
    <row r="513" spans="1:12" x14ac:dyDescent="0.3">
      <c r="A513" s="309"/>
      <c r="B513" s="513" t="s">
        <v>1635</v>
      </c>
      <c r="C513" s="310" t="s">
        <v>1404</v>
      </c>
      <c r="D513" s="322" t="s">
        <v>1054</v>
      </c>
      <c r="E513" s="318"/>
      <c r="F513" s="385"/>
      <c r="G513" s="385"/>
      <c r="H513" s="321"/>
      <c r="I513" s="321"/>
      <c r="J513" s="385" t="s">
        <v>25</v>
      </c>
      <c r="K513" s="354" t="s">
        <v>84</v>
      </c>
      <c r="L513" s="325"/>
    </row>
    <row r="514" spans="1:12" x14ac:dyDescent="0.3">
      <c r="A514" s="330"/>
      <c r="B514" s="362" t="s">
        <v>380</v>
      </c>
      <c r="C514" s="312" t="s">
        <v>1260</v>
      </c>
      <c r="D514" s="515" t="s">
        <v>442</v>
      </c>
      <c r="E514" s="324"/>
      <c r="F514" s="324"/>
      <c r="G514" s="324"/>
      <c r="H514" s="324"/>
      <c r="I514" s="324"/>
      <c r="J514" s="389"/>
      <c r="K514" s="355"/>
      <c r="L514" s="330"/>
    </row>
    <row r="515" spans="1:12" x14ac:dyDescent="0.3">
      <c r="A515" s="309">
        <v>108</v>
      </c>
      <c r="B515" s="354" t="s">
        <v>369</v>
      </c>
      <c r="C515" s="513" t="s">
        <v>370</v>
      </c>
      <c r="D515" s="316" t="s">
        <v>1639</v>
      </c>
      <c r="E515" s="385" t="s">
        <v>355</v>
      </c>
      <c r="F515" s="385" t="s">
        <v>355</v>
      </c>
      <c r="G515" s="516">
        <v>295000</v>
      </c>
      <c r="H515" s="516">
        <v>295000</v>
      </c>
      <c r="I515" s="516">
        <v>295000</v>
      </c>
      <c r="J515" s="480" t="s">
        <v>376</v>
      </c>
      <c r="K515" s="314" t="s">
        <v>787</v>
      </c>
      <c r="L515" s="306" t="s">
        <v>949</v>
      </c>
    </row>
    <row r="516" spans="1:12" x14ac:dyDescent="0.3">
      <c r="A516" s="309"/>
      <c r="B516" s="386" t="s">
        <v>1638</v>
      </c>
      <c r="C516" s="513" t="s">
        <v>372</v>
      </c>
      <c r="D516" s="322" t="s">
        <v>381</v>
      </c>
      <c r="E516" s="385"/>
      <c r="F516" s="385"/>
      <c r="G516" s="516" t="s">
        <v>133</v>
      </c>
      <c r="H516" s="516" t="s">
        <v>133</v>
      </c>
      <c r="I516" s="516" t="s">
        <v>133</v>
      </c>
      <c r="J516" s="385" t="s">
        <v>377</v>
      </c>
      <c r="K516" s="513" t="s">
        <v>788</v>
      </c>
      <c r="L516" s="309"/>
    </row>
    <row r="517" spans="1:12" x14ac:dyDescent="0.3">
      <c r="A517" s="309"/>
      <c r="B517" s="386" t="s">
        <v>380</v>
      </c>
      <c r="C517" s="354"/>
      <c r="D517" s="322" t="s">
        <v>1420</v>
      </c>
      <c r="E517" s="516"/>
      <c r="F517" s="517"/>
      <c r="G517" s="517"/>
      <c r="H517" s="517"/>
      <c r="I517" s="517"/>
      <c r="J517" s="385"/>
      <c r="K517" s="513" t="s">
        <v>789</v>
      </c>
      <c r="L517" s="325"/>
    </row>
    <row r="518" spans="1:12" x14ac:dyDescent="0.3">
      <c r="A518" s="330"/>
      <c r="B518" s="387"/>
      <c r="C518" s="355"/>
      <c r="D518" s="409" t="s">
        <v>1641</v>
      </c>
      <c r="E518" s="518"/>
      <c r="F518" s="519"/>
      <c r="G518" s="519"/>
      <c r="H518" s="519"/>
      <c r="I518" s="519"/>
      <c r="J518" s="389"/>
      <c r="K518" s="362"/>
      <c r="L518" s="326"/>
    </row>
    <row r="519" spans="1:12" s="382" customFormat="1" x14ac:dyDescent="0.3">
      <c r="A519" s="309">
        <v>109</v>
      </c>
      <c r="B519" s="354" t="s">
        <v>385</v>
      </c>
      <c r="C519" s="354" t="s">
        <v>370</v>
      </c>
      <c r="D519" s="383" t="s">
        <v>1642</v>
      </c>
      <c r="E519" s="517" t="s">
        <v>355</v>
      </c>
      <c r="F519" s="517" t="s">
        <v>355</v>
      </c>
      <c r="G519" s="516">
        <v>325000</v>
      </c>
      <c r="H519" s="516">
        <v>325000</v>
      </c>
      <c r="I519" s="516">
        <v>325000</v>
      </c>
      <c r="J519" s="385" t="s">
        <v>376</v>
      </c>
      <c r="K519" s="513" t="s">
        <v>787</v>
      </c>
      <c r="L519" s="325" t="s">
        <v>949</v>
      </c>
    </row>
    <row r="520" spans="1:12" s="382" customFormat="1" x14ac:dyDescent="0.3">
      <c r="A520" s="309"/>
      <c r="B520" s="386" t="s">
        <v>1640</v>
      </c>
      <c r="C520" s="354" t="s">
        <v>372</v>
      </c>
      <c r="D520" s="383" t="s">
        <v>375</v>
      </c>
      <c r="E520" s="517"/>
      <c r="F520" s="517"/>
      <c r="G520" s="520" t="s">
        <v>133</v>
      </c>
      <c r="H520" s="520" t="s">
        <v>133</v>
      </c>
      <c r="I520" s="520" t="s">
        <v>133</v>
      </c>
      <c r="J520" s="385" t="s">
        <v>377</v>
      </c>
      <c r="K520" s="513" t="s">
        <v>788</v>
      </c>
      <c r="L520" s="325"/>
    </row>
    <row r="521" spans="1:12" s="382" customFormat="1" x14ac:dyDescent="0.3">
      <c r="A521" s="309"/>
      <c r="B521" s="386" t="s">
        <v>453</v>
      </c>
      <c r="C521" s="354"/>
      <c r="D521" s="322" t="s">
        <v>1420</v>
      </c>
      <c r="E521" s="520"/>
      <c r="F521" s="517"/>
      <c r="G521" s="325"/>
      <c r="H521" s="520"/>
      <c r="I521" s="520"/>
      <c r="J521" s="385"/>
      <c r="K521" s="513" t="s">
        <v>789</v>
      </c>
      <c r="L521" s="325"/>
    </row>
    <row r="522" spans="1:12" s="382" customFormat="1" x14ac:dyDescent="0.3">
      <c r="A522" s="330"/>
      <c r="B522" s="387"/>
      <c r="C522" s="355"/>
      <c r="D522" s="409" t="s">
        <v>1641</v>
      </c>
      <c r="E522" s="519"/>
      <c r="F522" s="519"/>
      <c r="G522" s="326"/>
      <c r="H522" s="519"/>
      <c r="I522" s="519"/>
      <c r="J522" s="389"/>
      <c r="K522" s="362"/>
      <c r="L522" s="326"/>
    </row>
    <row r="523" spans="1:12" x14ac:dyDescent="0.3">
      <c r="A523" s="306">
        <v>110</v>
      </c>
      <c r="B523" s="314" t="s">
        <v>1243</v>
      </c>
      <c r="C523" s="314" t="s">
        <v>1252</v>
      </c>
      <c r="D523" s="316" t="s">
        <v>1879</v>
      </c>
      <c r="E523" s="480" t="s">
        <v>355</v>
      </c>
      <c r="F523" s="480" t="s">
        <v>355</v>
      </c>
      <c r="G523" s="308">
        <v>215000</v>
      </c>
      <c r="H523" s="308">
        <v>215000</v>
      </c>
      <c r="I523" s="308">
        <v>215000</v>
      </c>
      <c r="J523" s="480" t="s">
        <v>23</v>
      </c>
      <c r="K523" s="511" t="s">
        <v>82</v>
      </c>
      <c r="L523" s="512" t="s">
        <v>949</v>
      </c>
    </row>
    <row r="524" spans="1:12" x14ac:dyDescent="0.3">
      <c r="A524" s="309"/>
      <c r="B524" s="318" t="s">
        <v>1646</v>
      </c>
      <c r="C524" s="513" t="s">
        <v>1255</v>
      </c>
      <c r="D524" s="322" t="s">
        <v>1643</v>
      </c>
      <c r="E524" s="514"/>
      <c r="F524" s="320"/>
      <c r="G524" s="320" t="s">
        <v>133</v>
      </c>
      <c r="H524" s="320" t="s">
        <v>133</v>
      </c>
      <c r="I524" s="320" t="s">
        <v>133</v>
      </c>
      <c r="J524" s="385" t="s">
        <v>24</v>
      </c>
      <c r="K524" s="354" t="s">
        <v>83</v>
      </c>
      <c r="L524" s="325"/>
    </row>
    <row r="525" spans="1:12" x14ac:dyDescent="0.3">
      <c r="A525" s="309"/>
      <c r="B525" s="513" t="s">
        <v>30</v>
      </c>
      <c r="C525" s="310" t="s">
        <v>1404</v>
      </c>
      <c r="D525" s="322" t="s">
        <v>1054</v>
      </c>
      <c r="E525" s="318"/>
      <c r="F525" s="385"/>
      <c r="G525" s="385"/>
      <c r="H525" s="321"/>
      <c r="I525" s="321"/>
      <c r="J525" s="385" t="s">
        <v>25</v>
      </c>
      <c r="K525" s="354" t="s">
        <v>84</v>
      </c>
      <c r="L525" s="325"/>
    </row>
    <row r="526" spans="1:12" x14ac:dyDescent="0.3">
      <c r="A526" s="330"/>
      <c r="B526" s="362"/>
      <c r="C526" s="312" t="s">
        <v>1260</v>
      </c>
      <c r="D526" s="515" t="s">
        <v>442</v>
      </c>
      <c r="E526" s="324"/>
      <c r="F526" s="324"/>
      <c r="G526" s="324"/>
      <c r="H526" s="324"/>
      <c r="I526" s="324"/>
      <c r="J526" s="389"/>
      <c r="K526" s="355"/>
      <c r="L526" s="330"/>
    </row>
    <row r="527" spans="1:12" x14ac:dyDescent="0.3">
      <c r="A527" s="309">
        <v>111</v>
      </c>
      <c r="B527" s="354" t="s">
        <v>369</v>
      </c>
      <c r="C527" s="513" t="s">
        <v>370</v>
      </c>
      <c r="D527" s="316" t="s">
        <v>1644</v>
      </c>
      <c r="E527" s="385" t="s">
        <v>355</v>
      </c>
      <c r="F527" s="385" t="s">
        <v>355</v>
      </c>
      <c r="G527" s="516">
        <v>108000</v>
      </c>
      <c r="H527" s="516">
        <v>108000</v>
      </c>
      <c r="I527" s="516">
        <v>108000</v>
      </c>
      <c r="J527" s="480" t="s">
        <v>376</v>
      </c>
      <c r="K527" s="314" t="s">
        <v>787</v>
      </c>
      <c r="L527" s="306" t="s">
        <v>949</v>
      </c>
    </row>
    <row r="528" spans="1:12" x14ac:dyDescent="0.3">
      <c r="A528" s="309"/>
      <c r="B528" s="386" t="s">
        <v>1645</v>
      </c>
      <c r="C528" s="513" t="s">
        <v>372</v>
      </c>
      <c r="D528" s="322" t="s">
        <v>381</v>
      </c>
      <c r="E528" s="385"/>
      <c r="F528" s="385"/>
      <c r="G528" s="516" t="s">
        <v>133</v>
      </c>
      <c r="H528" s="516" t="s">
        <v>133</v>
      </c>
      <c r="I528" s="516" t="s">
        <v>133</v>
      </c>
      <c r="J528" s="385" t="s">
        <v>377</v>
      </c>
      <c r="K528" s="513" t="s">
        <v>788</v>
      </c>
      <c r="L528" s="309"/>
    </row>
    <row r="529" spans="1:12" x14ac:dyDescent="0.3">
      <c r="A529" s="309"/>
      <c r="B529" s="386" t="s">
        <v>30</v>
      </c>
      <c r="C529" s="354"/>
      <c r="D529" s="322" t="s">
        <v>1420</v>
      </c>
      <c r="E529" s="516"/>
      <c r="F529" s="517"/>
      <c r="G529" s="517"/>
      <c r="H529" s="517"/>
      <c r="I529" s="517"/>
      <c r="J529" s="385"/>
      <c r="K529" s="513" t="s">
        <v>789</v>
      </c>
      <c r="L529" s="325"/>
    </row>
    <row r="530" spans="1:12" x14ac:dyDescent="0.3">
      <c r="A530" s="330"/>
      <c r="B530" s="387"/>
      <c r="C530" s="355"/>
      <c r="D530" s="409" t="s">
        <v>1641</v>
      </c>
      <c r="E530" s="518"/>
      <c r="F530" s="519"/>
      <c r="G530" s="519"/>
      <c r="H530" s="519"/>
      <c r="I530" s="519"/>
      <c r="J530" s="389"/>
      <c r="K530" s="362"/>
      <c r="L530" s="326"/>
    </row>
    <row r="531" spans="1:12" s="382" customFormat="1" x14ac:dyDescent="0.3">
      <c r="A531" s="309">
        <v>112</v>
      </c>
      <c r="B531" s="354" t="s">
        <v>385</v>
      </c>
      <c r="C531" s="354" t="s">
        <v>370</v>
      </c>
      <c r="D531" s="383" t="s">
        <v>1647</v>
      </c>
      <c r="E531" s="517" t="s">
        <v>355</v>
      </c>
      <c r="F531" s="517" t="s">
        <v>355</v>
      </c>
      <c r="G531" s="516">
        <v>540000</v>
      </c>
      <c r="H531" s="516">
        <v>540000</v>
      </c>
      <c r="I531" s="516">
        <v>540000</v>
      </c>
      <c r="J531" s="385" t="s">
        <v>376</v>
      </c>
      <c r="K531" s="513" t="s">
        <v>787</v>
      </c>
      <c r="L531" s="325" t="s">
        <v>949</v>
      </c>
    </row>
    <row r="532" spans="1:12" s="382" customFormat="1" x14ac:dyDescent="0.3">
      <c r="A532" s="309"/>
      <c r="B532" s="386" t="s">
        <v>1653</v>
      </c>
      <c r="C532" s="354" t="s">
        <v>372</v>
      </c>
      <c r="D532" s="383" t="s">
        <v>375</v>
      </c>
      <c r="E532" s="517"/>
      <c r="F532" s="517"/>
      <c r="G532" s="520" t="s">
        <v>133</v>
      </c>
      <c r="H532" s="520" t="s">
        <v>133</v>
      </c>
      <c r="I532" s="520" t="s">
        <v>133</v>
      </c>
      <c r="J532" s="385" t="s">
        <v>377</v>
      </c>
      <c r="K532" s="513" t="s">
        <v>788</v>
      </c>
      <c r="L532" s="325"/>
    </row>
    <row r="533" spans="1:12" s="382" customFormat="1" x14ac:dyDescent="0.3">
      <c r="A533" s="309"/>
      <c r="B533" s="386" t="s">
        <v>30</v>
      </c>
      <c r="C533" s="354"/>
      <c r="D533" s="322" t="s">
        <v>1420</v>
      </c>
      <c r="E533" s="520"/>
      <c r="F533" s="517"/>
      <c r="G533" s="325"/>
      <c r="H533" s="520"/>
      <c r="I533" s="520"/>
      <c r="J533" s="385"/>
      <c r="K533" s="513" t="s">
        <v>789</v>
      </c>
      <c r="L533" s="325"/>
    </row>
    <row r="534" spans="1:12" s="382" customFormat="1" x14ac:dyDescent="0.3">
      <c r="A534" s="330"/>
      <c r="B534" s="387"/>
      <c r="C534" s="355"/>
      <c r="D534" s="409" t="s">
        <v>1641</v>
      </c>
      <c r="E534" s="519"/>
      <c r="F534" s="519"/>
      <c r="G534" s="326"/>
      <c r="H534" s="519"/>
      <c r="I534" s="519"/>
      <c r="J534" s="389"/>
      <c r="K534" s="362"/>
      <c r="L534" s="326"/>
    </row>
    <row r="535" spans="1:12" s="382" customFormat="1" x14ac:dyDescent="0.3">
      <c r="A535" s="523"/>
      <c r="B535" s="524"/>
      <c r="C535" s="498"/>
      <c r="D535" s="524"/>
      <c r="E535" s="495">
        <v>0</v>
      </c>
      <c r="F535" s="495">
        <v>0</v>
      </c>
      <c r="G535" s="725">
        <f>SUM(G507:G534)</f>
        <v>2522000</v>
      </c>
      <c r="H535" s="725">
        <f>SUM(H507:H534)</f>
        <v>2522000</v>
      </c>
      <c r="I535" s="725">
        <f>SUM(I507:I534)</f>
        <v>2522000</v>
      </c>
      <c r="J535" s="495">
        <f>SUM(E535:I535)</f>
        <v>7566000</v>
      </c>
      <c r="K535" s="498"/>
      <c r="L535" s="523"/>
    </row>
    <row r="536" spans="1:12" s="382" customFormat="1" ht="18" x14ac:dyDescent="0.35">
      <c r="A536" s="331"/>
      <c r="B536" s="522"/>
      <c r="C536" s="405"/>
      <c r="D536" s="522"/>
      <c r="E536" s="521"/>
      <c r="F536" s="521"/>
      <c r="G536" s="331"/>
      <c r="H536" s="521"/>
      <c r="I536" s="521"/>
      <c r="J536" s="521"/>
      <c r="K536" s="405"/>
      <c r="L536" s="625">
        <v>86</v>
      </c>
    </row>
    <row r="537" spans="1:12" s="382" customFormat="1" ht="18" x14ac:dyDescent="0.35">
      <c r="A537" s="331"/>
      <c r="B537" s="522"/>
      <c r="C537" s="405"/>
      <c r="D537" s="522"/>
      <c r="E537" s="521"/>
      <c r="F537" s="521"/>
      <c r="G537" s="331"/>
      <c r="H537" s="521"/>
      <c r="I537" s="521"/>
      <c r="J537" s="521"/>
      <c r="K537" s="405"/>
      <c r="L537" s="625"/>
    </row>
    <row r="538" spans="1:12" s="382" customFormat="1" x14ac:dyDescent="0.3">
      <c r="A538" s="331"/>
      <c r="B538" s="522"/>
      <c r="C538" s="405"/>
      <c r="D538" s="522"/>
      <c r="E538" s="521"/>
      <c r="F538" s="521"/>
      <c r="G538" s="331"/>
      <c r="H538" s="521"/>
      <c r="I538" s="521"/>
      <c r="J538" s="521"/>
      <c r="K538" s="405"/>
      <c r="L538" s="331"/>
    </row>
    <row r="539" spans="1:12" s="382" customFormat="1" x14ac:dyDescent="0.3">
      <c r="A539" s="309">
        <v>113</v>
      </c>
      <c r="B539" s="354" t="s">
        <v>385</v>
      </c>
      <c r="C539" s="354" t="s">
        <v>370</v>
      </c>
      <c r="D539" s="383" t="s">
        <v>1649</v>
      </c>
      <c r="E539" s="517" t="s">
        <v>355</v>
      </c>
      <c r="F539" s="517" t="s">
        <v>355</v>
      </c>
      <c r="G539" s="516">
        <v>378000</v>
      </c>
      <c r="H539" s="516">
        <v>378000</v>
      </c>
      <c r="I539" s="516">
        <v>378000</v>
      </c>
      <c r="J539" s="385" t="s">
        <v>376</v>
      </c>
      <c r="K539" s="513" t="s">
        <v>787</v>
      </c>
      <c r="L539" s="325" t="s">
        <v>949</v>
      </c>
    </row>
    <row r="540" spans="1:12" s="382" customFormat="1" x14ac:dyDescent="0.3">
      <c r="A540" s="309"/>
      <c r="B540" s="386" t="s">
        <v>1648</v>
      </c>
      <c r="C540" s="354" t="s">
        <v>372</v>
      </c>
      <c r="D540" s="383" t="s">
        <v>375</v>
      </c>
      <c r="E540" s="517"/>
      <c r="F540" s="517"/>
      <c r="G540" s="520" t="s">
        <v>133</v>
      </c>
      <c r="H540" s="520" t="s">
        <v>133</v>
      </c>
      <c r="I540" s="520" t="s">
        <v>133</v>
      </c>
      <c r="J540" s="385" t="s">
        <v>377</v>
      </c>
      <c r="K540" s="513" t="s">
        <v>788</v>
      </c>
      <c r="L540" s="325"/>
    </row>
    <row r="541" spans="1:12" s="382" customFormat="1" x14ac:dyDescent="0.3">
      <c r="A541" s="309"/>
      <c r="B541" s="386" t="s">
        <v>30</v>
      </c>
      <c r="C541" s="354"/>
      <c r="D541" s="322" t="s">
        <v>1420</v>
      </c>
      <c r="E541" s="520"/>
      <c r="F541" s="517"/>
      <c r="G541" s="325"/>
      <c r="H541" s="520"/>
      <c r="I541" s="520"/>
      <c r="J541" s="385"/>
      <c r="K541" s="513" t="s">
        <v>789</v>
      </c>
      <c r="L541" s="325"/>
    </row>
    <row r="542" spans="1:12" s="382" customFormat="1" x14ac:dyDescent="0.3">
      <c r="A542" s="330"/>
      <c r="B542" s="387"/>
      <c r="C542" s="355"/>
      <c r="D542" s="409" t="s">
        <v>1641</v>
      </c>
      <c r="E542" s="519"/>
      <c r="F542" s="519"/>
      <c r="G542" s="326"/>
      <c r="H542" s="519"/>
      <c r="I542" s="519"/>
      <c r="J542" s="389"/>
      <c r="K542" s="362"/>
      <c r="L542" s="326"/>
    </row>
    <row r="543" spans="1:12" s="382" customFormat="1" x14ac:dyDescent="0.3">
      <c r="A543" s="309">
        <v>114</v>
      </c>
      <c r="B543" s="354" t="s">
        <v>385</v>
      </c>
      <c r="C543" s="354" t="s">
        <v>370</v>
      </c>
      <c r="D543" s="383" t="s">
        <v>1650</v>
      </c>
      <c r="E543" s="517" t="s">
        <v>355</v>
      </c>
      <c r="F543" s="517" t="s">
        <v>355</v>
      </c>
      <c r="G543" s="516">
        <v>378000</v>
      </c>
      <c r="H543" s="516">
        <v>378000</v>
      </c>
      <c r="I543" s="516">
        <v>378000</v>
      </c>
      <c r="J543" s="385" t="s">
        <v>376</v>
      </c>
      <c r="K543" s="513" t="s">
        <v>787</v>
      </c>
      <c r="L543" s="325" t="s">
        <v>949</v>
      </c>
    </row>
    <row r="544" spans="1:12" s="382" customFormat="1" x14ac:dyDescent="0.3">
      <c r="A544" s="309"/>
      <c r="B544" s="386" t="s">
        <v>1654</v>
      </c>
      <c r="C544" s="354" t="s">
        <v>372</v>
      </c>
      <c r="D544" s="383" t="s">
        <v>375</v>
      </c>
      <c r="E544" s="517"/>
      <c r="F544" s="517"/>
      <c r="G544" s="520" t="s">
        <v>133</v>
      </c>
      <c r="H544" s="520" t="s">
        <v>133</v>
      </c>
      <c r="I544" s="520" t="s">
        <v>133</v>
      </c>
      <c r="J544" s="385" t="s">
        <v>377</v>
      </c>
      <c r="K544" s="513" t="s">
        <v>788</v>
      </c>
      <c r="L544" s="325"/>
    </row>
    <row r="545" spans="1:12" s="382" customFormat="1" x14ac:dyDescent="0.3">
      <c r="A545" s="309"/>
      <c r="B545" s="386" t="s">
        <v>30</v>
      </c>
      <c r="C545" s="354"/>
      <c r="D545" s="322" t="s">
        <v>1420</v>
      </c>
      <c r="E545" s="520"/>
      <c r="F545" s="517"/>
      <c r="G545" s="325"/>
      <c r="H545" s="520"/>
      <c r="I545" s="520"/>
      <c r="J545" s="385"/>
      <c r="K545" s="513" t="s">
        <v>789</v>
      </c>
      <c r="L545" s="325"/>
    </row>
    <row r="546" spans="1:12" s="382" customFormat="1" x14ac:dyDescent="0.3">
      <c r="A546" s="330"/>
      <c r="B546" s="387"/>
      <c r="C546" s="355"/>
      <c r="D546" s="409" t="s">
        <v>1641</v>
      </c>
      <c r="E546" s="519"/>
      <c r="F546" s="519"/>
      <c r="G546" s="326"/>
      <c r="H546" s="519"/>
      <c r="I546" s="519"/>
      <c r="J546" s="389"/>
      <c r="K546" s="362"/>
      <c r="L546" s="326"/>
    </row>
    <row r="547" spans="1:12" x14ac:dyDescent="0.3">
      <c r="A547" s="309">
        <v>115</v>
      </c>
      <c r="B547" s="354" t="s">
        <v>369</v>
      </c>
      <c r="C547" s="513" t="s">
        <v>370</v>
      </c>
      <c r="D547" s="316" t="s">
        <v>1644</v>
      </c>
      <c r="E547" s="385" t="s">
        <v>355</v>
      </c>
      <c r="F547" s="385" t="s">
        <v>355</v>
      </c>
      <c r="G547" s="516">
        <v>108000</v>
      </c>
      <c r="H547" s="516">
        <v>108000</v>
      </c>
      <c r="I547" s="516">
        <v>108000</v>
      </c>
      <c r="J547" s="480" t="s">
        <v>376</v>
      </c>
      <c r="K547" s="314" t="s">
        <v>787</v>
      </c>
      <c r="L547" s="306" t="s">
        <v>949</v>
      </c>
    </row>
    <row r="548" spans="1:12" x14ac:dyDescent="0.3">
      <c r="A548" s="309"/>
      <c r="B548" s="386" t="s">
        <v>1651</v>
      </c>
      <c r="C548" s="513" t="s">
        <v>372</v>
      </c>
      <c r="D548" s="322" t="s">
        <v>381</v>
      </c>
      <c r="E548" s="385"/>
      <c r="F548" s="385"/>
      <c r="G548" s="516" t="s">
        <v>133</v>
      </c>
      <c r="H548" s="516" t="s">
        <v>133</v>
      </c>
      <c r="I548" s="516" t="s">
        <v>133</v>
      </c>
      <c r="J548" s="385" t="s">
        <v>377</v>
      </c>
      <c r="K548" s="513" t="s">
        <v>788</v>
      </c>
      <c r="L548" s="309"/>
    </row>
    <row r="549" spans="1:12" x14ac:dyDescent="0.3">
      <c r="A549" s="309"/>
      <c r="B549" s="386" t="s">
        <v>30</v>
      </c>
      <c r="C549" s="354"/>
      <c r="D549" s="322" t="s">
        <v>1420</v>
      </c>
      <c r="E549" s="516"/>
      <c r="F549" s="517"/>
      <c r="G549" s="517"/>
      <c r="H549" s="517"/>
      <c r="I549" s="517"/>
      <c r="J549" s="385"/>
      <c r="K549" s="513" t="s">
        <v>789</v>
      </c>
      <c r="L549" s="325"/>
    </row>
    <row r="550" spans="1:12" x14ac:dyDescent="0.3">
      <c r="A550" s="330"/>
      <c r="B550" s="387"/>
      <c r="C550" s="355"/>
      <c r="D550" s="409" t="s">
        <v>1641</v>
      </c>
      <c r="E550" s="518"/>
      <c r="F550" s="519"/>
      <c r="G550" s="519"/>
      <c r="H550" s="519"/>
      <c r="I550" s="519"/>
      <c r="J550" s="389"/>
      <c r="K550" s="362"/>
      <c r="L550" s="326"/>
    </row>
    <row r="551" spans="1:12" x14ac:dyDescent="0.3">
      <c r="A551" s="309">
        <v>116</v>
      </c>
      <c r="B551" s="354" t="s">
        <v>369</v>
      </c>
      <c r="C551" s="513" t="s">
        <v>370</v>
      </c>
      <c r="D551" s="316" t="s">
        <v>1644</v>
      </c>
      <c r="E551" s="385" t="s">
        <v>355</v>
      </c>
      <c r="F551" s="385" t="s">
        <v>355</v>
      </c>
      <c r="G551" s="516">
        <v>100000</v>
      </c>
      <c r="H551" s="516">
        <v>100000</v>
      </c>
      <c r="I551" s="516">
        <v>100000</v>
      </c>
      <c r="J551" s="480" t="s">
        <v>376</v>
      </c>
      <c r="K551" s="314" t="s">
        <v>787</v>
      </c>
      <c r="L551" s="306" t="s">
        <v>949</v>
      </c>
    </row>
    <row r="552" spans="1:12" x14ac:dyDescent="0.3">
      <c r="A552" s="309"/>
      <c r="B552" s="386" t="s">
        <v>1652</v>
      </c>
      <c r="C552" s="513" t="s">
        <v>372</v>
      </c>
      <c r="D552" s="322" t="s">
        <v>381</v>
      </c>
      <c r="E552" s="385"/>
      <c r="F552" s="385"/>
      <c r="G552" s="516" t="s">
        <v>133</v>
      </c>
      <c r="H552" s="516" t="s">
        <v>133</v>
      </c>
      <c r="I552" s="516" t="s">
        <v>133</v>
      </c>
      <c r="J552" s="385" t="s">
        <v>377</v>
      </c>
      <c r="K552" s="513" t="s">
        <v>788</v>
      </c>
      <c r="L552" s="309"/>
    </row>
    <row r="553" spans="1:12" x14ac:dyDescent="0.3">
      <c r="A553" s="309"/>
      <c r="B553" s="386" t="s">
        <v>30</v>
      </c>
      <c r="C553" s="354"/>
      <c r="D553" s="322" t="s">
        <v>1420</v>
      </c>
      <c r="E553" s="516"/>
      <c r="F553" s="517"/>
      <c r="G553" s="517"/>
      <c r="H553" s="517"/>
      <c r="I553" s="517"/>
      <c r="J553" s="385"/>
      <c r="K553" s="513" t="s">
        <v>789</v>
      </c>
      <c r="L553" s="325"/>
    </row>
    <row r="554" spans="1:12" x14ac:dyDescent="0.3">
      <c r="A554" s="330"/>
      <c r="B554" s="387"/>
      <c r="C554" s="355"/>
      <c r="D554" s="409" t="s">
        <v>1641</v>
      </c>
      <c r="E554" s="518"/>
      <c r="F554" s="519"/>
      <c r="G554" s="519"/>
      <c r="H554" s="519"/>
      <c r="I554" s="519"/>
      <c r="J554" s="389"/>
      <c r="K554" s="362"/>
      <c r="L554" s="326"/>
    </row>
    <row r="555" spans="1:12" x14ac:dyDescent="0.3">
      <c r="A555" s="309">
        <v>117</v>
      </c>
      <c r="B555" s="354" t="s">
        <v>369</v>
      </c>
      <c r="C555" s="513" t="s">
        <v>370</v>
      </c>
      <c r="D555" s="316" t="s">
        <v>1656</v>
      </c>
      <c r="E555" s="385" t="s">
        <v>355</v>
      </c>
      <c r="F555" s="385" t="s">
        <v>355</v>
      </c>
      <c r="G555" s="516">
        <v>358000</v>
      </c>
      <c r="H555" s="516">
        <v>358000</v>
      </c>
      <c r="I555" s="516">
        <v>358000</v>
      </c>
      <c r="J555" s="480" t="s">
        <v>376</v>
      </c>
      <c r="K555" s="314" t="s">
        <v>787</v>
      </c>
      <c r="L555" s="306" t="s">
        <v>949</v>
      </c>
    </row>
    <row r="556" spans="1:12" x14ac:dyDescent="0.3">
      <c r="A556" s="309"/>
      <c r="B556" s="386" t="s">
        <v>1655</v>
      </c>
      <c r="C556" s="513" t="s">
        <v>372</v>
      </c>
      <c r="D556" s="322" t="s">
        <v>381</v>
      </c>
      <c r="E556" s="385"/>
      <c r="F556" s="385"/>
      <c r="G556" s="516" t="s">
        <v>133</v>
      </c>
      <c r="H556" s="516" t="s">
        <v>133</v>
      </c>
      <c r="I556" s="516" t="s">
        <v>133</v>
      </c>
      <c r="J556" s="385" t="s">
        <v>377</v>
      </c>
      <c r="K556" s="513" t="s">
        <v>788</v>
      </c>
      <c r="L556" s="309"/>
    </row>
    <row r="557" spans="1:12" x14ac:dyDescent="0.3">
      <c r="A557" s="309"/>
      <c r="B557" s="386" t="s">
        <v>46</v>
      </c>
      <c r="C557" s="354"/>
      <c r="D557" s="322" t="s">
        <v>1420</v>
      </c>
      <c r="E557" s="516"/>
      <c r="F557" s="517"/>
      <c r="G557" s="517"/>
      <c r="H557" s="517"/>
      <c r="I557" s="517"/>
      <c r="J557" s="385"/>
      <c r="K557" s="513" t="s">
        <v>789</v>
      </c>
      <c r="L557" s="325"/>
    </row>
    <row r="558" spans="1:12" x14ac:dyDescent="0.3">
      <c r="A558" s="330"/>
      <c r="B558" s="387"/>
      <c r="C558" s="355"/>
      <c r="D558" s="409" t="s">
        <v>1641</v>
      </c>
      <c r="E558" s="518"/>
      <c r="F558" s="519"/>
      <c r="G558" s="519"/>
      <c r="H558" s="519"/>
      <c r="I558" s="519"/>
      <c r="J558" s="389"/>
      <c r="K558" s="362"/>
      <c r="L558" s="326"/>
    </row>
    <row r="559" spans="1:12" x14ac:dyDescent="0.3">
      <c r="A559" s="309">
        <v>118</v>
      </c>
      <c r="B559" s="354" t="s">
        <v>369</v>
      </c>
      <c r="C559" s="513" t="s">
        <v>370</v>
      </c>
      <c r="D559" s="316" t="s">
        <v>1658</v>
      </c>
      <c r="E559" s="385" t="s">
        <v>355</v>
      </c>
      <c r="F559" s="385" t="s">
        <v>355</v>
      </c>
      <c r="G559" s="516">
        <v>894000</v>
      </c>
      <c r="H559" s="516">
        <v>894000</v>
      </c>
      <c r="I559" s="516">
        <v>894000</v>
      </c>
      <c r="J559" s="480" t="s">
        <v>376</v>
      </c>
      <c r="K559" s="314" t="s">
        <v>787</v>
      </c>
      <c r="L559" s="306" t="s">
        <v>949</v>
      </c>
    </row>
    <row r="560" spans="1:12" x14ac:dyDescent="0.3">
      <c r="A560" s="309"/>
      <c r="B560" s="386" t="s">
        <v>1657</v>
      </c>
      <c r="C560" s="513" t="s">
        <v>372</v>
      </c>
      <c r="D560" s="322" t="s">
        <v>381</v>
      </c>
      <c r="E560" s="385"/>
      <c r="F560" s="385"/>
      <c r="G560" s="516" t="s">
        <v>133</v>
      </c>
      <c r="H560" s="516" t="s">
        <v>133</v>
      </c>
      <c r="I560" s="516" t="s">
        <v>133</v>
      </c>
      <c r="J560" s="385" t="s">
        <v>377</v>
      </c>
      <c r="K560" s="513" t="s">
        <v>788</v>
      </c>
      <c r="L560" s="309"/>
    </row>
    <row r="561" spans="1:12" x14ac:dyDescent="0.3">
      <c r="A561" s="309"/>
      <c r="B561" s="386" t="s">
        <v>46</v>
      </c>
      <c r="C561" s="354"/>
      <c r="D561" s="322" t="s">
        <v>1420</v>
      </c>
      <c r="E561" s="516"/>
      <c r="F561" s="517"/>
      <c r="G561" s="517"/>
      <c r="H561" s="517"/>
      <c r="I561" s="517"/>
      <c r="J561" s="385"/>
      <c r="K561" s="513" t="s">
        <v>789</v>
      </c>
      <c r="L561" s="325"/>
    </row>
    <row r="562" spans="1:12" x14ac:dyDescent="0.3">
      <c r="A562" s="330"/>
      <c r="B562" s="387"/>
      <c r="C562" s="355"/>
      <c r="D562" s="409" t="s">
        <v>1641</v>
      </c>
      <c r="E562" s="518"/>
      <c r="F562" s="519"/>
      <c r="G562" s="519"/>
      <c r="H562" s="519"/>
      <c r="I562" s="519"/>
      <c r="J562" s="389"/>
      <c r="K562" s="362"/>
      <c r="L562" s="326"/>
    </row>
    <row r="563" spans="1:12" x14ac:dyDescent="0.3">
      <c r="A563" s="306">
        <v>119</v>
      </c>
      <c r="B563" s="314" t="s">
        <v>1243</v>
      </c>
      <c r="C563" s="314" t="s">
        <v>1252</v>
      </c>
      <c r="D563" s="316" t="s">
        <v>1880</v>
      </c>
      <c r="E563" s="480" t="s">
        <v>355</v>
      </c>
      <c r="F563" s="480" t="s">
        <v>355</v>
      </c>
      <c r="G563" s="308">
        <v>718000</v>
      </c>
      <c r="H563" s="308">
        <v>718000</v>
      </c>
      <c r="I563" s="308">
        <v>718000</v>
      </c>
      <c r="J563" s="480" t="s">
        <v>23</v>
      </c>
      <c r="K563" s="511" t="s">
        <v>82</v>
      </c>
      <c r="L563" s="512" t="s">
        <v>949</v>
      </c>
    </row>
    <row r="564" spans="1:12" x14ac:dyDescent="0.3">
      <c r="A564" s="309"/>
      <c r="B564" s="318" t="s">
        <v>1254</v>
      </c>
      <c r="C564" s="513" t="s">
        <v>1255</v>
      </c>
      <c r="D564" s="322" t="s">
        <v>1660</v>
      </c>
      <c r="E564" s="514"/>
      <c r="F564" s="320"/>
      <c r="G564" s="320" t="s">
        <v>133</v>
      </c>
      <c r="H564" s="320" t="s">
        <v>133</v>
      </c>
      <c r="I564" s="320" t="s">
        <v>133</v>
      </c>
      <c r="J564" s="385" t="s">
        <v>24</v>
      </c>
      <c r="K564" s="354" t="s">
        <v>83</v>
      </c>
      <c r="L564" s="325"/>
    </row>
    <row r="565" spans="1:12" x14ac:dyDescent="0.3">
      <c r="A565" s="309"/>
      <c r="B565" s="513" t="s">
        <v>1659</v>
      </c>
      <c r="C565" s="310" t="s">
        <v>1404</v>
      </c>
      <c r="D565" s="322" t="s">
        <v>1054</v>
      </c>
      <c r="E565" s="318"/>
      <c r="F565" s="385"/>
      <c r="G565" s="385"/>
      <c r="H565" s="321"/>
      <c r="I565" s="321"/>
      <c r="J565" s="385" t="s">
        <v>25</v>
      </c>
      <c r="K565" s="354" t="s">
        <v>84</v>
      </c>
      <c r="L565" s="325"/>
    </row>
    <row r="566" spans="1:12" x14ac:dyDescent="0.3">
      <c r="A566" s="330"/>
      <c r="B566" s="362" t="s">
        <v>46</v>
      </c>
      <c r="C566" s="312" t="s">
        <v>1260</v>
      </c>
      <c r="D566" s="515" t="s">
        <v>442</v>
      </c>
      <c r="E566" s="324"/>
      <c r="F566" s="324"/>
      <c r="G566" s="324"/>
      <c r="H566" s="324"/>
      <c r="I566" s="324"/>
      <c r="J566" s="389"/>
      <c r="K566" s="355"/>
      <c r="L566" s="330"/>
    </row>
    <row r="567" spans="1:12" x14ac:dyDescent="0.3">
      <c r="A567" s="523"/>
      <c r="B567" s="498"/>
      <c r="C567" s="685"/>
      <c r="D567" s="686"/>
      <c r="E567" s="400">
        <v>0</v>
      </c>
      <c r="F567" s="400">
        <v>0</v>
      </c>
      <c r="G567" s="716">
        <f>SUM(G539:G566)</f>
        <v>2934000</v>
      </c>
      <c r="H567" s="716">
        <f>SUM(H539:H566)</f>
        <v>2934000</v>
      </c>
      <c r="I567" s="716">
        <f>SUM(I539:I566)</f>
        <v>2934000</v>
      </c>
      <c r="J567" s="495">
        <f>SUM(E567:I567)</f>
        <v>8802000</v>
      </c>
      <c r="K567" s="498"/>
      <c r="L567" s="523"/>
    </row>
    <row r="568" spans="1:12" ht="18" x14ac:dyDescent="0.35">
      <c r="A568" s="331"/>
      <c r="B568" s="405"/>
      <c r="C568" s="688"/>
      <c r="D568" s="689"/>
      <c r="E568" s="349"/>
      <c r="F568" s="349"/>
      <c r="G568" s="349"/>
      <c r="H568" s="349"/>
      <c r="I568" s="349"/>
      <c r="J568" s="521"/>
      <c r="K568" s="405"/>
      <c r="L568" s="625">
        <v>87</v>
      </c>
    </row>
    <row r="569" spans="1:12" ht="18" x14ac:dyDescent="0.35">
      <c r="A569" s="331"/>
      <c r="B569" s="405"/>
      <c r="C569" s="688"/>
      <c r="D569" s="689"/>
      <c r="E569" s="349"/>
      <c r="F569" s="349"/>
      <c r="G569" s="349"/>
      <c r="H569" s="349"/>
      <c r="I569" s="349"/>
      <c r="J569" s="521"/>
      <c r="K569" s="405"/>
      <c r="L569" s="625"/>
    </row>
    <row r="570" spans="1:12" x14ac:dyDescent="0.3">
      <c r="A570" s="331"/>
      <c r="B570" s="405"/>
      <c r="C570" s="688"/>
      <c r="D570" s="689"/>
      <c r="E570" s="349"/>
      <c r="F570" s="349"/>
      <c r="G570" s="349"/>
      <c r="H570" s="349"/>
      <c r="I570" s="349"/>
      <c r="J570" s="521"/>
      <c r="K570" s="405"/>
      <c r="L570" s="331"/>
    </row>
    <row r="571" spans="1:12" x14ac:dyDescent="0.3">
      <c r="A571" s="309">
        <v>120</v>
      </c>
      <c r="B571" s="354" t="s">
        <v>1661</v>
      </c>
      <c r="C571" s="513" t="s">
        <v>370</v>
      </c>
      <c r="D571" s="427" t="s">
        <v>1666</v>
      </c>
      <c r="E571" s="385" t="s">
        <v>355</v>
      </c>
      <c r="F571" s="385" t="s">
        <v>355</v>
      </c>
      <c r="G571" s="516">
        <v>6120000</v>
      </c>
      <c r="H571" s="516">
        <v>6120000</v>
      </c>
      <c r="I571" s="516">
        <v>6120000</v>
      </c>
      <c r="J571" s="385" t="s">
        <v>376</v>
      </c>
      <c r="K571" s="513" t="s">
        <v>787</v>
      </c>
      <c r="L571" s="309" t="s">
        <v>949</v>
      </c>
    </row>
    <row r="572" spans="1:12" x14ac:dyDescent="0.3">
      <c r="A572" s="309"/>
      <c r="B572" s="386" t="s">
        <v>1662</v>
      </c>
      <c r="C572" s="513" t="s">
        <v>372</v>
      </c>
      <c r="D572" s="427" t="s">
        <v>1347</v>
      </c>
      <c r="E572" s="385"/>
      <c r="F572" s="385"/>
      <c r="G572" s="516" t="s">
        <v>133</v>
      </c>
      <c r="H572" s="516" t="s">
        <v>133</v>
      </c>
      <c r="I572" s="516" t="s">
        <v>133</v>
      </c>
      <c r="J572" s="385" t="s">
        <v>377</v>
      </c>
      <c r="K572" s="513" t="s">
        <v>788</v>
      </c>
      <c r="L572" s="309"/>
    </row>
    <row r="573" spans="1:12" x14ac:dyDescent="0.3">
      <c r="A573" s="309"/>
      <c r="B573" s="386" t="s">
        <v>1663</v>
      </c>
      <c r="C573" s="354"/>
      <c r="D573" s="427" t="s">
        <v>1664</v>
      </c>
      <c r="E573" s="516"/>
      <c r="F573" s="517"/>
      <c r="G573" s="517"/>
      <c r="H573" s="517"/>
      <c r="I573" s="517"/>
      <c r="J573" s="385"/>
      <c r="K573" s="513" t="s">
        <v>789</v>
      </c>
      <c r="L573" s="325"/>
    </row>
    <row r="574" spans="1:12" x14ac:dyDescent="0.3">
      <c r="A574" s="330"/>
      <c r="B574" s="387" t="s">
        <v>53</v>
      </c>
      <c r="C574" s="355"/>
      <c r="D574" s="425" t="s">
        <v>1665</v>
      </c>
      <c r="E574" s="518"/>
      <c r="F574" s="519"/>
      <c r="G574" s="519"/>
      <c r="H574" s="519"/>
      <c r="I574" s="519"/>
      <c r="J574" s="389"/>
      <c r="K574" s="362"/>
      <c r="L574" s="326"/>
    </row>
    <row r="575" spans="1:12" x14ac:dyDescent="0.3">
      <c r="A575" s="309">
        <v>121</v>
      </c>
      <c r="B575" s="354" t="s">
        <v>1661</v>
      </c>
      <c r="C575" s="513" t="s">
        <v>370</v>
      </c>
      <c r="D575" s="426" t="s">
        <v>1669</v>
      </c>
      <c r="E575" s="385" t="s">
        <v>355</v>
      </c>
      <c r="F575" s="385" t="s">
        <v>355</v>
      </c>
      <c r="G575" s="516">
        <v>3060000</v>
      </c>
      <c r="H575" s="516">
        <v>3060000</v>
      </c>
      <c r="I575" s="516">
        <v>3060000</v>
      </c>
      <c r="J575" s="480" t="s">
        <v>376</v>
      </c>
      <c r="K575" s="314" t="s">
        <v>787</v>
      </c>
      <c r="L575" s="306" t="s">
        <v>949</v>
      </c>
    </row>
    <row r="576" spans="1:12" x14ac:dyDescent="0.3">
      <c r="A576" s="309"/>
      <c r="B576" s="386" t="s">
        <v>1667</v>
      </c>
      <c r="C576" s="513" t="s">
        <v>372</v>
      </c>
      <c r="D576" s="427" t="s">
        <v>1347</v>
      </c>
      <c r="E576" s="385"/>
      <c r="F576" s="385"/>
      <c r="G576" s="516" t="s">
        <v>133</v>
      </c>
      <c r="H576" s="516" t="s">
        <v>133</v>
      </c>
      <c r="I576" s="516" t="s">
        <v>133</v>
      </c>
      <c r="J576" s="385" t="s">
        <v>377</v>
      </c>
      <c r="K576" s="513" t="s">
        <v>788</v>
      </c>
      <c r="L576" s="309"/>
    </row>
    <row r="577" spans="1:12" x14ac:dyDescent="0.3">
      <c r="A577" s="309"/>
      <c r="B577" s="386" t="s">
        <v>1668</v>
      </c>
      <c r="C577" s="354"/>
      <c r="D577" s="427" t="s">
        <v>1664</v>
      </c>
      <c r="E577" s="516"/>
      <c r="F577" s="517"/>
      <c r="G577" s="517"/>
      <c r="H577" s="517"/>
      <c r="I577" s="517"/>
      <c r="J577" s="385"/>
      <c r="K577" s="513" t="s">
        <v>789</v>
      </c>
      <c r="L577" s="325"/>
    </row>
    <row r="578" spans="1:12" x14ac:dyDescent="0.3">
      <c r="A578" s="330"/>
      <c r="B578" s="387" t="s">
        <v>53</v>
      </c>
      <c r="C578" s="355"/>
      <c r="D578" s="425" t="s">
        <v>1665</v>
      </c>
      <c r="E578" s="518"/>
      <c r="F578" s="519"/>
      <c r="G578" s="519"/>
      <c r="H578" s="519"/>
      <c r="I578" s="519"/>
      <c r="J578" s="389"/>
      <c r="K578" s="362"/>
      <c r="L578" s="326"/>
    </row>
    <row r="579" spans="1:12" x14ac:dyDescent="0.3">
      <c r="A579" s="306">
        <v>122</v>
      </c>
      <c r="B579" s="314" t="s">
        <v>1243</v>
      </c>
      <c r="C579" s="314" t="s">
        <v>1252</v>
      </c>
      <c r="D579" s="316" t="s">
        <v>1880</v>
      </c>
      <c r="E579" s="480" t="s">
        <v>355</v>
      </c>
      <c r="F579" s="480" t="s">
        <v>355</v>
      </c>
      <c r="G579" s="308">
        <v>6240000</v>
      </c>
      <c r="H579" s="308">
        <v>6240000</v>
      </c>
      <c r="I579" s="308">
        <v>6240000</v>
      </c>
      <c r="J579" s="480" t="s">
        <v>23</v>
      </c>
      <c r="K579" s="511" t="s">
        <v>82</v>
      </c>
      <c r="L579" s="512" t="s">
        <v>949</v>
      </c>
    </row>
    <row r="580" spans="1:12" x14ac:dyDescent="0.3">
      <c r="A580" s="309"/>
      <c r="B580" s="318" t="s">
        <v>1670</v>
      </c>
      <c r="C580" s="513" t="s">
        <v>1255</v>
      </c>
      <c r="D580" s="322" t="s">
        <v>1671</v>
      </c>
      <c r="E580" s="514"/>
      <c r="F580" s="320"/>
      <c r="G580" s="320" t="s">
        <v>133</v>
      </c>
      <c r="H580" s="320" t="s">
        <v>133</v>
      </c>
      <c r="I580" s="320" t="s">
        <v>133</v>
      </c>
      <c r="J580" s="385" t="s">
        <v>24</v>
      </c>
      <c r="K580" s="354" t="s">
        <v>83</v>
      </c>
      <c r="L580" s="325"/>
    </row>
    <row r="581" spans="1:12" x14ac:dyDescent="0.3">
      <c r="A581" s="309"/>
      <c r="B581" s="513" t="s">
        <v>53</v>
      </c>
      <c r="C581" s="310" t="s">
        <v>1404</v>
      </c>
      <c r="D581" s="322" t="s">
        <v>1054</v>
      </c>
      <c r="E581" s="318"/>
      <c r="F581" s="385"/>
      <c r="G581" s="385"/>
      <c r="H581" s="321"/>
      <c r="I581" s="321"/>
      <c r="J581" s="385" t="s">
        <v>25</v>
      </c>
      <c r="K581" s="354" t="s">
        <v>84</v>
      </c>
      <c r="L581" s="325"/>
    </row>
    <row r="582" spans="1:12" x14ac:dyDescent="0.3">
      <c r="A582" s="330"/>
      <c r="B582" s="387"/>
      <c r="C582" s="312" t="s">
        <v>1260</v>
      </c>
      <c r="D582" s="515" t="s">
        <v>442</v>
      </c>
      <c r="E582" s="324"/>
      <c r="F582" s="324"/>
      <c r="G582" s="324"/>
      <c r="H582" s="324"/>
      <c r="I582" s="324"/>
      <c r="J582" s="389"/>
      <c r="K582" s="355"/>
      <c r="L582" s="330"/>
    </row>
    <row r="583" spans="1:12" x14ac:dyDescent="0.3">
      <c r="A583" s="309">
        <v>123</v>
      </c>
      <c r="B583" s="354" t="s">
        <v>369</v>
      </c>
      <c r="C583" s="513" t="s">
        <v>370</v>
      </c>
      <c r="D583" s="316" t="s">
        <v>1673</v>
      </c>
      <c r="E583" s="385" t="s">
        <v>355</v>
      </c>
      <c r="F583" s="385" t="s">
        <v>355</v>
      </c>
      <c r="G583" s="516">
        <v>477000</v>
      </c>
      <c r="H583" s="516">
        <v>477000</v>
      </c>
      <c r="I583" s="516">
        <v>477000</v>
      </c>
      <c r="J583" s="480" t="s">
        <v>376</v>
      </c>
      <c r="K583" s="314" t="s">
        <v>787</v>
      </c>
      <c r="L583" s="306" t="s">
        <v>949</v>
      </c>
    </row>
    <row r="584" spans="1:12" x14ac:dyDescent="0.3">
      <c r="A584" s="309"/>
      <c r="B584" s="386" t="s">
        <v>1674</v>
      </c>
      <c r="C584" s="513" t="s">
        <v>372</v>
      </c>
      <c r="D584" s="322" t="s">
        <v>381</v>
      </c>
      <c r="E584" s="385"/>
      <c r="F584" s="385"/>
      <c r="G584" s="516" t="s">
        <v>133</v>
      </c>
      <c r="H584" s="516" t="s">
        <v>133</v>
      </c>
      <c r="I584" s="516" t="s">
        <v>133</v>
      </c>
      <c r="J584" s="385" t="s">
        <v>377</v>
      </c>
      <c r="K584" s="513" t="s">
        <v>788</v>
      </c>
      <c r="L584" s="309"/>
    </row>
    <row r="585" spans="1:12" x14ac:dyDescent="0.3">
      <c r="A585" s="309"/>
      <c r="B585" s="386" t="s">
        <v>1672</v>
      </c>
      <c r="C585" s="354"/>
      <c r="D585" s="322" t="s">
        <v>1420</v>
      </c>
      <c r="E585" s="516"/>
      <c r="F585" s="517"/>
      <c r="G585" s="517"/>
      <c r="H585" s="517"/>
      <c r="I585" s="517"/>
      <c r="J585" s="385"/>
      <c r="K585" s="513" t="s">
        <v>789</v>
      </c>
      <c r="L585" s="325"/>
    </row>
    <row r="586" spans="1:12" x14ac:dyDescent="0.3">
      <c r="A586" s="330"/>
      <c r="B586" s="387" t="s">
        <v>52</v>
      </c>
      <c r="C586" s="355"/>
      <c r="D586" s="409" t="s">
        <v>1641</v>
      </c>
      <c r="E586" s="518"/>
      <c r="F586" s="519"/>
      <c r="G586" s="519"/>
      <c r="H586" s="519"/>
      <c r="I586" s="519"/>
      <c r="J586" s="389"/>
      <c r="K586" s="362"/>
      <c r="L586" s="326"/>
    </row>
    <row r="587" spans="1:12" x14ac:dyDescent="0.3">
      <c r="A587" s="309">
        <v>124</v>
      </c>
      <c r="B587" s="354" t="s">
        <v>369</v>
      </c>
      <c r="C587" s="513" t="s">
        <v>370</v>
      </c>
      <c r="D587" s="316" t="s">
        <v>1677</v>
      </c>
      <c r="E587" s="385" t="s">
        <v>355</v>
      </c>
      <c r="F587" s="385" t="s">
        <v>355</v>
      </c>
      <c r="G587" s="516">
        <v>717000</v>
      </c>
      <c r="H587" s="516">
        <v>717000</v>
      </c>
      <c r="I587" s="516">
        <v>717000</v>
      </c>
      <c r="J587" s="480" t="s">
        <v>376</v>
      </c>
      <c r="K587" s="314" t="s">
        <v>787</v>
      </c>
      <c r="L587" s="306" t="s">
        <v>949</v>
      </c>
    </row>
    <row r="588" spans="1:12" x14ac:dyDescent="0.3">
      <c r="A588" s="309"/>
      <c r="B588" s="386" t="s">
        <v>1675</v>
      </c>
      <c r="C588" s="513" t="s">
        <v>372</v>
      </c>
      <c r="D588" s="322" t="s">
        <v>381</v>
      </c>
      <c r="E588" s="385"/>
      <c r="F588" s="385"/>
      <c r="G588" s="516" t="s">
        <v>133</v>
      </c>
      <c r="H588" s="516" t="s">
        <v>133</v>
      </c>
      <c r="I588" s="516" t="s">
        <v>133</v>
      </c>
      <c r="J588" s="385" t="s">
        <v>377</v>
      </c>
      <c r="K588" s="513" t="s">
        <v>788</v>
      </c>
      <c r="L588" s="309"/>
    </row>
    <row r="589" spans="1:12" x14ac:dyDescent="0.3">
      <c r="A589" s="309"/>
      <c r="B589" s="386" t="s">
        <v>1676</v>
      </c>
      <c r="C589" s="354"/>
      <c r="D589" s="322" t="s">
        <v>1420</v>
      </c>
      <c r="E589" s="516"/>
      <c r="F589" s="517"/>
      <c r="G589" s="517"/>
      <c r="H589" s="517"/>
      <c r="I589" s="517"/>
      <c r="J589" s="385"/>
      <c r="K589" s="513" t="s">
        <v>789</v>
      </c>
      <c r="L589" s="325"/>
    </row>
    <row r="590" spans="1:12" x14ac:dyDescent="0.3">
      <c r="A590" s="330"/>
      <c r="B590" s="387" t="s">
        <v>52</v>
      </c>
      <c r="C590" s="355"/>
      <c r="D590" s="409" t="s">
        <v>1641</v>
      </c>
      <c r="E590" s="518"/>
      <c r="F590" s="519"/>
      <c r="G590" s="519"/>
      <c r="H590" s="519"/>
      <c r="I590" s="519"/>
      <c r="J590" s="389"/>
      <c r="K590" s="362"/>
      <c r="L590" s="326"/>
    </row>
    <row r="591" spans="1:12" x14ac:dyDescent="0.3">
      <c r="A591" s="306">
        <v>125</v>
      </c>
      <c r="B591" s="314" t="s">
        <v>1243</v>
      </c>
      <c r="C591" s="314" t="s">
        <v>1252</v>
      </c>
      <c r="D591" s="316" t="s">
        <v>1880</v>
      </c>
      <c r="E591" s="480" t="s">
        <v>355</v>
      </c>
      <c r="F591" s="480" t="s">
        <v>355</v>
      </c>
      <c r="G591" s="308">
        <v>702000</v>
      </c>
      <c r="H591" s="308">
        <v>702000</v>
      </c>
      <c r="I591" s="308">
        <v>702000</v>
      </c>
      <c r="J591" s="480" t="s">
        <v>23</v>
      </c>
      <c r="K591" s="511" t="s">
        <v>82</v>
      </c>
      <c r="L591" s="512" t="s">
        <v>949</v>
      </c>
    </row>
    <row r="592" spans="1:12" x14ac:dyDescent="0.3">
      <c r="A592" s="309"/>
      <c r="B592" s="318" t="s">
        <v>1406</v>
      </c>
      <c r="C592" s="513" t="s">
        <v>1255</v>
      </c>
      <c r="D592" s="322" t="s">
        <v>1678</v>
      </c>
      <c r="E592" s="514"/>
      <c r="F592" s="320"/>
      <c r="G592" s="320" t="s">
        <v>133</v>
      </c>
      <c r="H592" s="320" t="s">
        <v>133</v>
      </c>
      <c r="I592" s="320" t="s">
        <v>133</v>
      </c>
      <c r="J592" s="385" t="s">
        <v>24</v>
      </c>
      <c r="K592" s="354" t="s">
        <v>83</v>
      </c>
      <c r="L592" s="325"/>
    </row>
    <row r="593" spans="1:12" x14ac:dyDescent="0.3">
      <c r="A593" s="309"/>
      <c r="B593" s="318" t="s">
        <v>52</v>
      </c>
      <c r="C593" s="310" t="s">
        <v>1404</v>
      </c>
      <c r="D593" s="322" t="s">
        <v>1054</v>
      </c>
      <c r="E593" s="318"/>
      <c r="F593" s="385"/>
      <c r="G593" s="385"/>
      <c r="H593" s="321"/>
      <c r="I593" s="321"/>
      <c r="J593" s="385" t="s">
        <v>25</v>
      </c>
      <c r="K593" s="354" t="s">
        <v>84</v>
      </c>
      <c r="L593" s="325"/>
    </row>
    <row r="594" spans="1:12" x14ac:dyDescent="0.3">
      <c r="A594" s="330"/>
      <c r="B594" s="409"/>
      <c r="C594" s="312" t="s">
        <v>1260</v>
      </c>
      <c r="D594" s="515" t="s">
        <v>442</v>
      </c>
      <c r="E594" s="324"/>
      <c r="F594" s="324"/>
      <c r="G594" s="324"/>
      <c r="H594" s="324"/>
      <c r="I594" s="324"/>
      <c r="J594" s="389"/>
      <c r="K594" s="355"/>
      <c r="L594" s="330"/>
    </row>
    <row r="595" spans="1:12" s="382" customFormat="1" x14ac:dyDescent="0.3">
      <c r="A595" s="309">
        <v>126</v>
      </c>
      <c r="B595" s="354" t="s">
        <v>385</v>
      </c>
      <c r="C595" s="354" t="s">
        <v>370</v>
      </c>
      <c r="D595" s="383" t="s">
        <v>1681</v>
      </c>
      <c r="E595" s="517" t="s">
        <v>355</v>
      </c>
      <c r="F595" s="517" t="s">
        <v>355</v>
      </c>
      <c r="G595" s="516">
        <v>123000</v>
      </c>
      <c r="H595" s="516">
        <v>123000</v>
      </c>
      <c r="I595" s="516">
        <v>123000</v>
      </c>
      <c r="J595" s="385" t="s">
        <v>376</v>
      </c>
      <c r="K595" s="513" t="s">
        <v>787</v>
      </c>
      <c r="L595" s="325" t="s">
        <v>949</v>
      </c>
    </row>
    <row r="596" spans="1:12" s="382" customFormat="1" x14ac:dyDescent="0.3">
      <c r="A596" s="309"/>
      <c r="B596" s="386" t="s">
        <v>1679</v>
      </c>
      <c r="C596" s="354" t="s">
        <v>372</v>
      </c>
      <c r="D596" s="383" t="s">
        <v>375</v>
      </c>
      <c r="E596" s="517"/>
      <c r="F596" s="517"/>
      <c r="G596" s="520" t="s">
        <v>133</v>
      </c>
      <c r="H596" s="520" t="s">
        <v>133</v>
      </c>
      <c r="I596" s="520" t="s">
        <v>133</v>
      </c>
      <c r="J596" s="385" t="s">
        <v>377</v>
      </c>
      <c r="K596" s="513" t="s">
        <v>788</v>
      </c>
      <c r="L596" s="325"/>
    </row>
    <row r="597" spans="1:12" s="382" customFormat="1" x14ac:dyDescent="0.3">
      <c r="A597" s="309"/>
      <c r="B597" s="318" t="s">
        <v>1680</v>
      </c>
      <c r="C597" s="354"/>
      <c r="D597" s="322" t="s">
        <v>1420</v>
      </c>
      <c r="E597" s="520"/>
      <c r="F597" s="517"/>
      <c r="G597" s="325"/>
      <c r="H597" s="520"/>
      <c r="I597" s="520"/>
      <c r="J597" s="385"/>
      <c r="K597" s="513" t="s">
        <v>789</v>
      </c>
      <c r="L597" s="325"/>
    </row>
    <row r="598" spans="1:12" s="382" customFormat="1" x14ac:dyDescent="0.3">
      <c r="A598" s="330"/>
      <c r="B598" s="387" t="s">
        <v>52</v>
      </c>
      <c r="C598" s="355"/>
      <c r="D598" s="409" t="s">
        <v>1641</v>
      </c>
      <c r="E598" s="519"/>
      <c r="F598" s="519"/>
      <c r="G598" s="326"/>
      <c r="H598" s="519"/>
      <c r="I598" s="519"/>
      <c r="J598" s="389"/>
      <c r="K598" s="362"/>
      <c r="L598" s="326"/>
    </row>
    <row r="599" spans="1:12" s="382" customFormat="1" x14ac:dyDescent="0.3">
      <c r="A599" s="523"/>
      <c r="B599" s="524"/>
      <c r="C599" s="498"/>
      <c r="D599" s="524"/>
      <c r="E599" s="495">
        <v>0</v>
      </c>
      <c r="F599" s="495">
        <v>0</v>
      </c>
      <c r="G599" s="495">
        <f>SUM(G571:G598)</f>
        <v>17439000</v>
      </c>
      <c r="H599" s="495">
        <f>SUM(H571:H598)</f>
        <v>17439000</v>
      </c>
      <c r="I599" s="495">
        <f>SUM(I571:I598)</f>
        <v>17439000</v>
      </c>
      <c r="J599" s="495">
        <f>SUM(E599:I599)</f>
        <v>52317000</v>
      </c>
      <c r="K599" s="498"/>
      <c r="L599" s="523"/>
    </row>
    <row r="600" spans="1:12" s="382" customFormat="1" ht="18" x14ac:dyDescent="0.35">
      <c r="A600" s="331"/>
      <c r="B600" s="522"/>
      <c r="C600" s="405"/>
      <c r="D600" s="522"/>
      <c r="E600" s="521"/>
      <c r="F600" s="521"/>
      <c r="G600" s="331"/>
      <c r="H600" s="521"/>
      <c r="I600" s="521"/>
      <c r="J600" s="521"/>
      <c r="K600" s="405"/>
      <c r="L600" s="625">
        <v>88</v>
      </c>
    </row>
    <row r="601" spans="1:12" s="382" customFormat="1" ht="18" x14ac:dyDescent="0.35">
      <c r="A601" s="331"/>
      <c r="B601" s="522"/>
      <c r="C601" s="405"/>
      <c r="D601" s="522"/>
      <c r="E601" s="521"/>
      <c r="F601" s="521"/>
      <c r="G601" s="331"/>
      <c r="H601" s="521"/>
      <c r="I601" s="521"/>
      <c r="J601" s="521"/>
      <c r="K601" s="405"/>
      <c r="L601" s="625"/>
    </row>
    <row r="602" spans="1:12" s="382" customFormat="1" x14ac:dyDescent="0.3">
      <c r="A602" s="331"/>
      <c r="B602" s="522"/>
      <c r="C602" s="405"/>
      <c r="D602" s="522"/>
      <c r="E602" s="521"/>
      <c r="F602" s="521"/>
      <c r="G602" s="331"/>
      <c r="H602" s="521"/>
      <c r="I602" s="521"/>
      <c r="J602" s="521"/>
      <c r="K602" s="405"/>
      <c r="L602" s="331"/>
    </row>
    <row r="603" spans="1:12" x14ac:dyDescent="0.3">
      <c r="A603" s="309">
        <v>127</v>
      </c>
      <c r="B603" s="354" t="s">
        <v>2022</v>
      </c>
      <c r="C603" s="513" t="s">
        <v>370</v>
      </c>
      <c r="D603" s="427" t="s">
        <v>1684</v>
      </c>
      <c r="E603" s="385" t="s">
        <v>355</v>
      </c>
      <c r="F603" s="385" t="s">
        <v>355</v>
      </c>
      <c r="G603" s="516">
        <v>3600000</v>
      </c>
      <c r="H603" s="516">
        <v>3600000</v>
      </c>
      <c r="I603" s="516">
        <v>3600000</v>
      </c>
      <c r="J603" s="385" t="s">
        <v>376</v>
      </c>
      <c r="K603" s="513" t="s">
        <v>787</v>
      </c>
      <c r="L603" s="309" t="s">
        <v>949</v>
      </c>
    </row>
    <row r="604" spans="1:12" x14ac:dyDescent="0.3">
      <c r="A604" s="309"/>
      <c r="B604" s="386" t="s">
        <v>1682</v>
      </c>
      <c r="C604" s="513" t="s">
        <v>372</v>
      </c>
      <c r="D604" s="427" t="s">
        <v>1347</v>
      </c>
      <c r="E604" s="385"/>
      <c r="F604" s="385"/>
      <c r="G604" s="516" t="s">
        <v>133</v>
      </c>
      <c r="H604" s="516" t="s">
        <v>133</v>
      </c>
      <c r="I604" s="516" t="s">
        <v>133</v>
      </c>
      <c r="J604" s="385" t="s">
        <v>377</v>
      </c>
      <c r="K604" s="513" t="s">
        <v>788</v>
      </c>
      <c r="L604" s="309"/>
    </row>
    <row r="605" spans="1:12" x14ac:dyDescent="0.3">
      <c r="A605" s="309"/>
      <c r="B605" s="386" t="s">
        <v>1683</v>
      </c>
      <c r="C605" s="354"/>
      <c r="D605" s="427" t="s">
        <v>1664</v>
      </c>
      <c r="E605" s="516"/>
      <c r="F605" s="517"/>
      <c r="G605" s="517"/>
      <c r="H605" s="517"/>
      <c r="I605" s="517"/>
      <c r="J605" s="385"/>
      <c r="K605" s="513" t="s">
        <v>789</v>
      </c>
      <c r="L605" s="325"/>
    </row>
    <row r="606" spans="1:12" x14ac:dyDescent="0.3">
      <c r="A606" s="330"/>
      <c r="B606" s="387" t="s">
        <v>52</v>
      </c>
      <c r="C606" s="355"/>
      <c r="D606" s="425" t="s">
        <v>1665</v>
      </c>
      <c r="E606" s="518"/>
      <c r="F606" s="519"/>
      <c r="G606" s="519"/>
      <c r="H606" s="519"/>
      <c r="I606" s="519"/>
      <c r="J606" s="389"/>
      <c r="K606" s="362"/>
      <c r="L606" s="326"/>
    </row>
    <row r="607" spans="1:12" x14ac:dyDescent="0.3">
      <c r="A607" s="309">
        <v>128</v>
      </c>
      <c r="B607" s="354" t="s">
        <v>369</v>
      </c>
      <c r="C607" s="513" t="s">
        <v>370</v>
      </c>
      <c r="D607" s="316" t="s">
        <v>1686</v>
      </c>
      <c r="E607" s="385" t="s">
        <v>355</v>
      </c>
      <c r="F607" s="385" t="s">
        <v>355</v>
      </c>
      <c r="G607" s="516">
        <v>269000</v>
      </c>
      <c r="H607" s="516">
        <v>269000</v>
      </c>
      <c r="I607" s="516">
        <v>269000</v>
      </c>
      <c r="J607" s="480" t="s">
        <v>376</v>
      </c>
      <c r="K607" s="314" t="s">
        <v>787</v>
      </c>
      <c r="L607" s="306" t="s">
        <v>949</v>
      </c>
    </row>
    <row r="608" spans="1:12" x14ac:dyDescent="0.3">
      <c r="A608" s="309"/>
      <c r="B608" s="386" t="s">
        <v>1685</v>
      </c>
      <c r="C608" s="513" t="s">
        <v>372</v>
      </c>
      <c r="D608" s="322" t="s">
        <v>381</v>
      </c>
      <c r="E608" s="385"/>
      <c r="F608" s="385"/>
      <c r="G608" s="516" t="s">
        <v>133</v>
      </c>
      <c r="H608" s="516" t="s">
        <v>133</v>
      </c>
      <c r="I608" s="516" t="s">
        <v>133</v>
      </c>
      <c r="J608" s="385" t="s">
        <v>377</v>
      </c>
      <c r="K608" s="513" t="s">
        <v>788</v>
      </c>
      <c r="L608" s="309"/>
    </row>
    <row r="609" spans="1:13" x14ac:dyDescent="0.3">
      <c r="A609" s="309"/>
      <c r="B609" s="386" t="s">
        <v>52</v>
      </c>
      <c r="C609" s="354"/>
      <c r="D609" s="322" t="s">
        <v>1420</v>
      </c>
      <c r="E609" s="516"/>
      <c r="F609" s="517"/>
      <c r="G609" s="517"/>
      <c r="H609" s="517"/>
      <c r="I609" s="517"/>
      <c r="J609" s="385"/>
      <c r="K609" s="513" t="s">
        <v>789</v>
      </c>
      <c r="L609" s="325"/>
    </row>
    <row r="610" spans="1:13" x14ac:dyDescent="0.3">
      <c r="A610" s="330"/>
      <c r="B610" s="387"/>
      <c r="C610" s="355"/>
      <c r="D610" s="409" t="s">
        <v>1641</v>
      </c>
      <c r="E610" s="518"/>
      <c r="F610" s="519"/>
      <c r="G610" s="519"/>
      <c r="H610" s="519"/>
      <c r="I610" s="519"/>
      <c r="J610" s="389"/>
      <c r="K610" s="362"/>
      <c r="L610" s="326"/>
    </row>
    <row r="611" spans="1:13" s="382" customFormat="1" x14ac:dyDescent="0.3">
      <c r="A611" s="309">
        <v>129</v>
      </c>
      <c r="B611" s="354" t="s">
        <v>385</v>
      </c>
      <c r="C611" s="354" t="s">
        <v>370</v>
      </c>
      <c r="D611" s="383" t="s">
        <v>1688</v>
      </c>
      <c r="E611" s="517" t="s">
        <v>355</v>
      </c>
      <c r="F611" s="517" t="s">
        <v>355</v>
      </c>
      <c r="G611" s="516">
        <v>270000</v>
      </c>
      <c r="H611" s="516">
        <v>270000</v>
      </c>
      <c r="I611" s="516">
        <v>270000</v>
      </c>
      <c r="J611" s="385" t="s">
        <v>376</v>
      </c>
      <c r="K611" s="513" t="s">
        <v>787</v>
      </c>
      <c r="L611" s="325" t="s">
        <v>949</v>
      </c>
    </row>
    <row r="612" spans="1:13" s="382" customFormat="1" x14ac:dyDescent="0.3">
      <c r="A612" s="309"/>
      <c r="B612" s="386" t="s">
        <v>1687</v>
      </c>
      <c r="C612" s="354" t="s">
        <v>372</v>
      </c>
      <c r="D612" s="383" t="s">
        <v>375</v>
      </c>
      <c r="E612" s="517"/>
      <c r="F612" s="517"/>
      <c r="G612" s="520" t="s">
        <v>133</v>
      </c>
      <c r="H612" s="520" t="s">
        <v>133</v>
      </c>
      <c r="I612" s="520" t="s">
        <v>133</v>
      </c>
      <c r="J612" s="385" t="s">
        <v>377</v>
      </c>
      <c r="K612" s="513" t="s">
        <v>788</v>
      </c>
      <c r="L612" s="325"/>
    </row>
    <row r="613" spans="1:13" s="382" customFormat="1" x14ac:dyDescent="0.3">
      <c r="A613" s="309"/>
      <c r="B613" s="318" t="s">
        <v>52</v>
      </c>
      <c r="C613" s="354"/>
      <c r="D613" s="322" t="s">
        <v>1420</v>
      </c>
      <c r="E613" s="520"/>
      <c r="F613" s="517"/>
      <c r="G613" s="325"/>
      <c r="H613" s="520"/>
      <c r="I613" s="520"/>
      <c r="J613" s="385"/>
      <c r="K613" s="513" t="s">
        <v>789</v>
      </c>
      <c r="L613" s="325"/>
    </row>
    <row r="614" spans="1:13" s="382" customFormat="1" x14ac:dyDescent="0.3">
      <c r="A614" s="330"/>
      <c r="B614" s="387"/>
      <c r="C614" s="355"/>
      <c r="D614" s="409" t="s">
        <v>1641</v>
      </c>
      <c r="E614" s="519"/>
      <c r="F614" s="519"/>
      <c r="G614" s="326"/>
      <c r="H614" s="519"/>
      <c r="I614" s="519"/>
      <c r="J614" s="389"/>
      <c r="K614" s="362"/>
      <c r="L614" s="326"/>
    </row>
    <row r="615" spans="1:13" x14ac:dyDescent="0.3">
      <c r="A615" s="306">
        <v>130</v>
      </c>
      <c r="B615" s="314" t="s">
        <v>1243</v>
      </c>
      <c r="C615" s="314" t="s">
        <v>1252</v>
      </c>
      <c r="D615" s="316" t="s">
        <v>1880</v>
      </c>
      <c r="E615" s="480" t="s">
        <v>355</v>
      </c>
      <c r="F615" s="480" t="s">
        <v>355</v>
      </c>
      <c r="G615" s="308">
        <v>1950000</v>
      </c>
      <c r="H615" s="308">
        <v>1950000</v>
      </c>
      <c r="I615" s="308">
        <v>1950000</v>
      </c>
      <c r="J615" s="480" t="s">
        <v>23</v>
      </c>
      <c r="K615" s="511" t="s">
        <v>82</v>
      </c>
      <c r="L615" s="512" t="s">
        <v>949</v>
      </c>
    </row>
    <row r="616" spans="1:13" x14ac:dyDescent="0.3">
      <c r="A616" s="309"/>
      <c r="B616" s="318" t="s">
        <v>1689</v>
      </c>
      <c r="C616" s="513" t="s">
        <v>1255</v>
      </c>
      <c r="D616" s="322" t="s">
        <v>1691</v>
      </c>
      <c r="E616" s="514"/>
      <c r="F616" s="320"/>
      <c r="G616" s="320" t="s">
        <v>133</v>
      </c>
      <c r="H616" s="320" t="s">
        <v>133</v>
      </c>
      <c r="I616" s="320" t="s">
        <v>133</v>
      </c>
      <c r="J616" s="385" t="s">
        <v>24</v>
      </c>
      <c r="K616" s="354" t="s">
        <v>83</v>
      </c>
      <c r="L616" s="325"/>
    </row>
    <row r="617" spans="1:13" x14ac:dyDescent="0.3">
      <c r="A617" s="309"/>
      <c r="B617" s="318" t="s">
        <v>1690</v>
      </c>
      <c r="C617" s="310" t="s">
        <v>1404</v>
      </c>
      <c r="D617" s="322" t="s">
        <v>1054</v>
      </c>
      <c r="E617" s="318"/>
      <c r="F617" s="385"/>
      <c r="G617" s="385"/>
      <c r="H617" s="321"/>
      <c r="I617" s="321"/>
      <c r="J617" s="385" t="s">
        <v>25</v>
      </c>
      <c r="K617" s="354" t="s">
        <v>84</v>
      </c>
      <c r="L617" s="325"/>
    </row>
    <row r="618" spans="1:13" x14ac:dyDescent="0.3">
      <c r="A618" s="330"/>
      <c r="B618" s="409" t="s">
        <v>52</v>
      </c>
      <c r="C618" s="312" t="s">
        <v>1260</v>
      </c>
      <c r="D618" s="515" t="s">
        <v>442</v>
      </c>
      <c r="E618" s="324"/>
      <c r="F618" s="324"/>
      <c r="G618" s="324"/>
      <c r="H618" s="324"/>
      <c r="I618" s="324"/>
      <c r="J618" s="389"/>
      <c r="K618" s="355"/>
      <c r="L618" s="330"/>
    </row>
    <row r="619" spans="1:13" s="527" customFormat="1" x14ac:dyDescent="0.3">
      <c r="A619" s="434">
        <v>131</v>
      </c>
      <c r="B619" s="315" t="s">
        <v>1708</v>
      </c>
      <c r="C619" s="315" t="s">
        <v>1524</v>
      </c>
      <c r="D619" s="426" t="s">
        <v>1709</v>
      </c>
      <c r="E619" s="526" t="s">
        <v>355</v>
      </c>
      <c r="F619" s="526" t="s">
        <v>355</v>
      </c>
      <c r="G619" s="526">
        <v>300000</v>
      </c>
      <c r="H619" s="526">
        <v>300000</v>
      </c>
      <c r="I619" s="526">
        <v>300000</v>
      </c>
      <c r="J619" s="469" t="s">
        <v>23</v>
      </c>
      <c r="K619" s="367" t="s">
        <v>91</v>
      </c>
      <c r="L619" s="328" t="s">
        <v>949</v>
      </c>
      <c r="M619" s="527" t="s">
        <v>1517</v>
      </c>
    </row>
    <row r="620" spans="1:13" s="527" customFormat="1" x14ac:dyDescent="0.3">
      <c r="A620" s="434"/>
      <c r="B620" s="422" t="s">
        <v>52</v>
      </c>
      <c r="C620" s="319" t="s">
        <v>1527</v>
      </c>
      <c r="D620" s="422" t="s">
        <v>1710</v>
      </c>
      <c r="E620" s="528"/>
      <c r="F620" s="528"/>
      <c r="G620" s="528" t="s">
        <v>133</v>
      </c>
      <c r="H620" s="528" t="s">
        <v>133</v>
      </c>
      <c r="I620" s="528" t="s">
        <v>133</v>
      </c>
      <c r="J620" s="351" t="s">
        <v>36</v>
      </c>
      <c r="K620" s="367" t="s">
        <v>92</v>
      </c>
      <c r="L620" s="444"/>
    </row>
    <row r="621" spans="1:13" s="527" customFormat="1" x14ac:dyDescent="0.3">
      <c r="A621" s="435"/>
      <c r="B621" s="425"/>
      <c r="C621" s="531" t="s">
        <v>1528</v>
      </c>
      <c r="D621" s="428"/>
      <c r="E621" s="532"/>
      <c r="F621" s="532"/>
      <c r="G621" s="532"/>
      <c r="H621" s="532"/>
      <c r="I621" s="532"/>
      <c r="J621" s="346" t="s">
        <v>37</v>
      </c>
      <c r="K621" s="368"/>
      <c r="L621" s="340"/>
    </row>
    <row r="622" spans="1:13" s="527" customFormat="1" x14ac:dyDescent="0.3">
      <c r="A622" s="434">
        <v>132</v>
      </c>
      <c r="B622" s="315" t="s">
        <v>362</v>
      </c>
      <c r="C622" s="315" t="s">
        <v>1711</v>
      </c>
      <c r="D622" s="426" t="s">
        <v>1714</v>
      </c>
      <c r="E622" s="526" t="s">
        <v>355</v>
      </c>
      <c r="F622" s="526" t="s">
        <v>355</v>
      </c>
      <c r="G622" s="526">
        <v>100000</v>
      </c>
      <c r="H622" s="526">
        <v>100000</v>
      </c>
      <c r="I622" s="526">
        <v>100000</v>
      </c>
      <c r="J622" s="469" t="s">
        <v>23</v>
      </c>
      <c r="K622" s="367" t="s">
        <v>1717</v>
      </c>
      <c r="L622" s="328" t="s">
        <v>949</v>
      </c>
      <c r="M622" s="527" t="s">
        <v>1517</v>
      </c>
    </row>
    <row r="623" spans="1:13" s="527" customFormat="1" x14ac:dyDescent="0.3">
      <c r="A623" s="434"/>
      <c r="B623" s="422" t="s">
        <v>52</v>
      </c>
      <c r="C623" s="319" t="s">
        <v>1712</v>
      </c>
      <c r="D623" s="422"/>
      <c r="E623" s="528"/>
      <c r="F623" s="528"/>
      <c r="G623" s="528" t="s">
        <v>133</v>
      </c>
      <c r="H623" s="528" t="s">
        <v>133</v>
      </c>
      <c r="I623" s="528" t="s">
        <v>133</v>
      </c>
      <c r="J623" s="351" t="s">
        <v>1715</v>
      </c>
      <c r="K623" s="367" t="s">
        <v>1718</v>
      </c>
      <c r="L623" s="444"/>
    </row>
    <row r="624" spans="1:13" s="527" customFormat="1" x14ac:dyDescent="0.3">
      <c r="A624" s="435"/>
      <c r="B624" s="425"/>
      <c r="C624" s="531" t="s">
        <v>1713</v>
      </c>
      <c r="D624" s="428"/>
      <c r="E624" s="532"/>
      <c r="F624" s="532"/>
      <c r="G624" s="532"/>
      <c r="H624" s="532"/>
      <c r="I624" s="532"/>
      <c r="J624" s="533" t="s">
        <v>1716</v>
      </c>
      <c r="K624" s="368"/>
      <c r="L624" s="340"/>
    </row>
    <row r="625" spans="1:12" x14ac:dyDescent="0.3">
      <c r="A625" s="309">
        <v>133</v>
      </c>
      <c r="B625" s="354" t="s">
        <v>369</v>
      </c>
      <c r="C625" s="513" t="s">
        <v>370</v>
      </c>
      <c r="D625" s="316" t="s">
        <v>1673</v>
      </c>
      <c r="E625" s="385" t="s">
        <v>355</v>
      </c>
      <c r="F625" s="385" t="s">
        <v>355</v>
      </c>
      <c r="G625" s="516">
        <v>477000</v>
      </c>
      <c r="H625" s="516">
        <v>477000</v>
      </c>
      <c r="I625" s="516">
        <v>477000</v>
      </c>
      <c r="J625" s="480" t="s">
        <v>376</v>
      </c>
      <c r="K625" s="314" t="s">
        <v>787</v>
      </c>
      <c r="L625" s="306" t="s">
        <v>949</v>
      </c>
    </row>
    <row r="626" spans="1:12" x14ac:dyDescent="0.3">
      <c r="A626" s="309"/>
      <c r="B626" s="386" t="s">
        <v>1719</v>
      </c>
      <c r="C626" s="513" t="s">
        <v>372</v>
      </c>
      <c r="D626" s="322" t="s">
        <v>381</v>
      </c>
      <c r="E626" s="385"/>
      <c r="F626" s="385"/>
      <c r="G626" s="516" t="s">
        <v>133</v>
      </c>
      <c r="H626" s="516" t="s">
        <v>133</v>
      </c>
      <c r="I626" s="516" t="s">
        <v>133</v>
      </c>
      <c r="J626" s="385" t="s">
        <v>377</v>
      </c>
      <c r="K626" s="513" t="s">
        <v>788</v>
      </c>
      <c r="L626" s="309"/>
    </row>
    <row r="627" spans="1:12" x14ac:dyDescent="0.3">
      <c r="A627" s="309"/>
      <c r="B627" s="386" t="s">
        <v>52</v>
      </c>
      <c r="C627" s="354"/>
      <c r="D627" s="322" t="s">
        <v>1420</v>
      </c>
      <c r="E627" s="516"/>
      <c r="F627" s="517"/>
      <c r="G627" s="517"/>
      <c r="H627" s="517"/>
      <c r="I627" s="517"/>
      <c r="J627" s="385"/>
      <c r="K627" s="513" t="s">
        <v>789</v>
      </c>
      <c r="L627" s="325"/>
    </row>
    <row r="628" spans="1:12" x14ac:dyDescent="0.3">
      <c r="A628" s="330"/>
      <c r="B628" s="387"/>
      <c r="C628" s="355"/>
      <c r="D628" s="409" t="s">
        <v>1641</v>
      </c>
      <c r="E628" s="518"/>
      <c r="F628" s="519"/>
      <c r="G628" s="519"/>
      <c r="H628" s="519"/>
      <c r="I628" s="519"/>
      <c r="J628" s="389"/>
      <c r="K628" s="362"/>
      <c r="L628" s="326"/>
    </row>
    <row r="629" spans="1:12" x14ac:dyDescent="0.3">
      <c r="A629" s="523"/>
      <c r="B629" s="524"/>
      <c r="C629" s="498"/>
      <c r="D629" s="524"/>
      <c r="E629" s="775">
        <v>0</v>
      </c>
      <c r="F629" s="776">
        <v>0</v>
      </c>
      <c r="G629" s="776">
        <f>SUM(G603:G628)</f>
        <v>6966000</v>
      </c>
      <c r="H629" s="776">
        <f>SUM(H603:H628)</f>
        <v>6966000</v>
      </c>
      <c r="I629" s="776">
        <f>SUM(I603:I628)</f>
        <v>6966000</v>
      </c>
      <c r="J629" s="776">
        <f>SUM(E629:I629)</f>
        <v>20898000</v>
      </c>
      <c r="K629" s="498"/>
      <c r="L629" s="523"/>
    </row>
    <row r="630" spans="1:12" x14ac:dyDescent="0.3">
      <c r="A630" s="331"/>
      <c r="B630" s="522"/>
      <c r="C630" s="405"/>
      <c r="D630" s="522"/>
      <c r="E630" s="442"/>
      <c r="F630" s="443"/>
      <c r="G630" s="443"/>
      <c r="H630" s="443"/>
      <c r="I630" s="443"/>
      <c r="J630" s="443"/>
      <c r="K630" s="405"/>
      <c r="L630" s="331"/>
    </row>
    <row r="631" spans="1:12" x14ac:dyDescent="0.3">
      <c r="A631" s="331"/>
      <c r="B631" s="522"/>
      <c r="C631" s="405"/>
      <c r="D631" s="522"/>
      <c r="E631" s="442"/>
      <c r="F631" s="443"/>
      <c r="G631" s="443"/>
      <c r="H631" s="443"/>
      <c r="I631" s="443"/>
      <c r="J631" s="443"/>
      <c r="K631" s="405"/>
      <c r="L631" s="331"/>
    </row>
    <row r="632" spans="1:12" ht="18" x14ac:dyDescent="0.35">
      <c r="A632" s="331"/>
      <c r="B632" s="522"/>
      <c r="C632" s="405"/>
      <c r="D632" s="522"/>
      <c r="E632" s="442"/>
      <c r="F632" s="443"/>
      <c r="G632" s="443"/>
      <c r="H632" s="443"/>
      <c r="I632" s="443"/>
      <c r="J632" s="443"/>
      <c r="K632" s="405"/>
      <c r="L632" s="625">
        <v>89</v>
      </c>
    </row>
    <row r="633" spans="1:12" ht="18" x14ac:dyDescent="0.35">
      <c r="A633" s="331"/>
      <c r="B633" s="522"/>
      <c r="C633" s="405"/>
      <c r="D633" s="522"/>
      <c r="E633" s="442"/>
      <c r="F633" s="443"/>
      <c r="G633" s="443"/>
      <c r="H633" s="443"/>
      <c r="I633" s="443"/>
      <c r="J633" s="443"/>
      <c r="K633" s="405"/>
      <c r="L633" s="625"/>
    </row>
    <row r="634" spans="1:12" x14ac:dyDescent="0.3">
      <c r="A634" s="331"/>
      <c r="B634" s="522"/>
      <c r="C634" s="405"/>
      <c r="D634" s="522"/>
      <c r="E634" s="645"/>
      <c r="F634" s="521"/>
      <c r="G634" s="521"/>
      <c r="H634" s="521"/>
      <c r="I634" s="521"/>
      <c r="J634" s="521"/>
      <c r="K634" s="405"/>
      <c r="L634" s="331"/>
    </row>
    <row r="635" spans="1:12" x14ac:dyDescent="0.3">
      <c r="A635" s="309">
        <v>134</v>
      </c>
      <c r="B635" s="354" t="s">
        <v>369</v>
      </c>
      <c r="C635" s="513" t="s">
        <v>370</v>
      </c>
      <c r="D635" s="322" t="s">
        <v>1721</v>
      </c>
      <c r="E635" s="385" t="s">
        <v>355</v>
      </c>
      <c r="F635" s="385" t="s">
        <v>355</v>
      </c>
      <c r="G635" s="516">
        <v>1192000</v>
      </c>
      <c r="H635" s="516">
        <v>1192000</v>
      </c>
      <c r="I635" s="516">
        <v>1192000</v>
      </c>
      <c r="J635" s="385" t="s">
        <v>376</v>
      </c>
      <c r="K635" s="513" t="s">
        <v>787</v>
      </c>
      <c r="L635" s="309" t="s">
        <v>949</v>
      </c>
    </row>
    <row r="636" spans="1:12" x14ac:dyDescent="0.3">
      <c r="A636" s="309"/>
      <c r="B636" s="386" t="s">
        <v>1720</v>
      </c>
      <c r="C636" s="513" t="s">
        <v>372</v>
      </c>
      <c r="D636" s="322" t="s">
        <v>381</v>
      </c>
      <c r="E636" s="385"/>
      <c r="F636" s="385"/>
      <c r="G636" s="516" t="s">
        <v>133</v>
      </c>
      <c r="H636" s="516" t="s">
        <v>133</v>
      </c>
      <c r="I636" s="516" t="s">
        <v>133</v>
      </c>
      <c r="J636" s="385" t="s">
        <v>377</v>
      </c>
      <c r="K636" s="513" t="s">
        <v>788</v>
      </c>
      <c r="L636" s="309"/>
    </row>
    <row r="637" spans="1:12" x14ac:dyDescent="0.3">
      <c r="A637" s="309"/>
      <c r="B637" s="386" t="s">
        <v>52</v>
      </c>
      <c r="C637" s="354"/>
      <c r="D637" s="322" t="s">
        <v>1420</v>
      </c>
      <c r="E637" s="516"/>
      <c r="F637" s="517"/>
      <c r="G637" s="517"/>
      <c r="H637" s="517"/>
      <c r="I637" s="517"/>
      <c r="J637" s="385"/>
      <c r="K637" s="513" t="s">
        <v>789</v>
      </c>
      <c r="L637" s="325"/>
    </row>
    <row r="638" spans="1:12" x14ac:dyDescent="0.3">
      <c r="A638" s="330"/>
      <c r="B638" s="387"/>
      <c r="C638" s="355"/>
      <c r="D638" s="409" t="s">
        <v>1641</v>
      </c>
      <c r="E638" s="518"/>
      <c r="F638" s="519"/>
      <c r="G638" s="519"/>
      <c r="H638" s="519"/>
      <c r="I638" s="519"/>
      <c r="J638" s="389"/>
      <c r="K638" s="362"/>
      <c r="L638" s="326"/>
    </row>
    <row r="639" spans="1:12" x14ac:dyDescent="0.3">
      <c r="A639" s="309">
        <v>135</v>
      </c>
      <c r="B639" s="354" t="s">
        <v>369</v>
      </c>
      <c r="C639" s="513" t="s">
        <v>370</v>
      </c>
      <c r="D639" s="316" t="s">
        <v>1723</v>
      </c>
      <c r="E639" s="385" t="s">
        <v>355</v>
      </c>
      <c r="F639" s="385" t="s">
        <v>355</v>
      </c>
      <c r="G639" s="516">
        <v>75000</v>
      </c>
      <c r="H639" s="516">
        <v>75000</v>
      </c>
      <c r="I639" s="516">
        <v>75000</v>
      </c>
      <c r="J639" s="480" t="s">
        <v>376</v>
      </c>
      <c r="K639" s="314" t="s">
        <v>787</v>
      </c>
      <c r="L639" s="306" t="s">
        <v>949</v>
      </c>
    </row>
    <row r="640" spans="1:12" x14ac:dyDescent="0.3">
      <c r="A640" s="309"/>
      <c r="B640" s="386" t="s">
        <v>1722</v>
      </c>
      <c r="C640" s="513" t="s">
        <v>372</v>
      </c>
      <c r="D640" s="322" t="s">
        <v>381</v>
      </c>
      <c r="E640" s="385"/>
      <c r="F640" s="385"/>
      <c r="G640" s="516" t="s">
        <v>133</v>
      </c>
      <c r="H640" s="516" t="s">
        <v>133</v>
      </c>
      <c r="I640" s="516" t="s">
        <v>133</v>
      </c>
      <c r="J640" s="385" t="s">
        <v>377</v>
      </c>
      <c r="K640" s="513" t="s">
        <v>788</v>
      </c>
      <c r="L640" s="309"/>
    </row>
    <row r="641" spans="1:12" x14ac:dyDescent="0.3">
      <c r="A641" s="309"/>
      <c r="B641" s="386" t="s">
        <v>52</v>
      </c>
      <c r="C641" s="354"/>
      <c r="D641" s="322" t="s">
        <v>1420</v>
      </c>
      <c r="E641" s="516"/>
      <c r="F641" s="517"/>
      <c r="G641" s="517"/>
      <c r="H641" s="517"/>
      <c r="I641" s="517"/>
      <c r="J641" s="385"/>
      <c r="K641" s="513" t="s">
        <v>789</v>
      </c>
      <c r="L641" s="325"/>
    </row>
    <row r="642" spans="1:12" x14ac:dyDescent="0.3">
      <c r="A642" s="330"/>
      <c r="B642" s="387"/>
      <c r="C642" s="355"/>
      <c r="D642" s="409" t="s">
        <v>1641</v>
      </c>
      <c r="E642" s="518"/>
      <c r="F642" s="519"/>
      <c r="G642" s="519"/>
      <c r="H642" s="519"/>
      <c r="I642" s="519"/>
      <c r="J642" s="389"/>
      <c r="K642" s="362"/>
      <c r="L642" s="326"/>
    </row>
    <row r="643" spans="1:12" s="382" customFormat="1" x14ac:dyDescent="0.3">
      <c r="A643" s="309">
        <v>136</v>
      </c>
      <c r="B643" s="354" t="s">
        <v>385</v>
      </c>
      <c r="C643" s="354" t="s">
        <v>370</v>
      </c>
      <c r="D643" s="383" t="s">
        <v>1725</v>
      </c>
      <c r="E643" s="517" t="s">
        <v>355</v>
      </c>
      <c r="F643" s="517" t="s">
        <v>355</v>
      </c>
      <c r="G643" s="516">
        <v>160000</v>
      </c>
      <c r="H643" s="516">
        <v>160000</v>
      </c>
      <c r="I643" s="516">
        <v>160000</v>
      </c>
      <c r="J643" s="385" t="s">
        <v>376</v>
      </c>
      <c r="K643" s="513" t="s">
        <v>787</v>
      </c>
      <c r="L643" s="325" t="s">
        <v>949</v>
      </c>
    </row>
    <row r="644" spans="1:12" s="382" customFormat="1" x14ac:dyDescent="0.3">
      <c r="A644" s="309"/>
      <c r="B644" s="386" t="s">
        <v>1724</v>
      </c>
      <c r="C644" s="354" t="s">
        <v>372</v>
      </c>
      <c r="D644" s="383" t="s">
        <v>375</v>
      </c>
      <c r="E644" s="517"/>
      <c r="F644" s="517"/>
      <c r="G644" s="520" t="s">
        <v>133</v>
      </c>
      <c r="H644" s="520" t="s">
        <v>133</v>
      </c>
      <c r="I644" s="520" t="s">
        <v>133</v>
      </c>
      <c r="J644" s="385" t="s">
        <v>377</v>
      </c>
      <c r="K644" s="513" t="s">
        <v>788</v>
      </c>
      <c r="L644" s="325"/>
    </row>
    <row r="645" spans="1:12" s="382" customFormat="1" x14ac:dyDescent="0.3">
      <c r="A645" s="309"/>
      <c r="B645" s="318" t="s">
        <v>52</v>
      </c>
      <c r="C645" s="354"/>
      <c r="D645" s="322" t="s">
        <v>1420</v>
      </c>
      <c r="E645" s="520"/>
      <c r="F645" s="517"/>
      <c r="G645" s="325"/>
      <c r="H645" s="520"/>
      <c r="I645" s="520"/>
      <c r="J645" s="385"/>
      <c r="K645" s="513" t="s">
        <v>789</v>
      </c>
      <c r="L645" s="325"/>
    </row>
    <row r="646" spans="1:12" s="382" customFormat="1" x14ac:dyDescent="0.3">
      <c r="A646" s="330"/>
      <c r="B646" s="387"/>
      <c r="C646" s="355"/>
      <c r="D646" s="409" t="s">
        <v>1641</v>
      </c>
      <c r="E646" s="519"/>
      <c r="F646" s="519"/>
      <c r="G646" s="326"/>
      <c r="H646" s="519"/>
      <c r="I646" s="519"/>
      <c r="J646" s="389"/>
      <c r="K646" s="362"/>
      <c r="L646" s="326"/>
    </row>
    <row r="647" spans="1:12" s="527" customFormat="1" x14ac:dyDescent="0.3">
      <c r="A647" s="335">
        <v>137</v>
      </c>
      <c r="B647" s="357" t="s">
        <v>385</v>
      </c>
      <c r="C647" s="357" t="s">
        <v>370</v>
      </c>
      <c r="D647" s="401" t="s">
        <v>1729</v>
      </c>
      <c r="E647" s="419" t="s">
        <v>355</v>
      </c>
      <c r="F647" s="419" t="s">
        <v>355</v>
      </c>
      <c r="G647" s="418">
        <v>200000</v>
      </c>
      <c r="H647" s="418">
        <v>200000</v>
      </c>
      <c r="I647" s="418">
        <v>200000</v>
      </c>
      <c r="J647" s="393" t="s">
        <v>376</v>
      </c>
      <c r="K647" s="319" t="s">
        <v>787</v>
      </c>
      <c r="L647" s="328" t="s">
        <v>949</v>
      </c>
    </row>
    <row r="648" spans="1:12" s="527" customFormat="1" x14ac:dyDescent="0.3">
      <c r="A648" s="335"/>
      <c r="B648" s="392" t="s">
        <v>1726</v>
      </c>
      <c r="C648" s="357" t="s">
        <v>372</v>
      </c>
      <c r="D648" s="401" t="s">
        <v>375</v>
      </c>
      <c r="E648" s="419"/>
      <c r="F648" s="419"/>
      <c r="G648" s="429" t="s">
        <v>133</v>
      </c>
      <c r="H648" s="429" t="s">
        <v>133</v>
      </c>
      <c r="I648" s="429" t="s">
        <v>133</v>
      </c>
      <c r="J648" s="393" t="s">
        <v>377</v>
      </c>
      <c r="K648" s="319" t="s">
        <v>788</v>
      </c>
      <c r="L648" s="328"/>
    </row>
    <row r="649" spans="1:12" s="527" customFormat="1" x14ac:dyDescent="0.3">
      <c r="A649" s="335"/>
      <c r="B649" s="422" t="s">
        <v>52</v>
      </c>
      <c r="C649" s="357"/>
      <c r="D649" s="427" t="s">
        <v>1420</v>
      </c>
      <c r="E649" s="429"/>
      <c r="F649" s="419"/>
      <c r="G649" s="328"/>
      <c r="H649" s="429"/>
      <c r="I649" s="429"/>
      <c r="J649" s="393"/>
      <c r="K649" s="319" t="s">
        <v>789</v>
      </c>
      <c r="L649" s="328"/>
    </row>
    <row r="650" spans="1:12" s="527" customFormat="1" x14ac:dyDescent="0.3">
      <c r="A650" s="336"/>
      <c r="B650" s="394"/>
      <c r="C650" s="358"/>
      <c r="D650" s="425" t="s">
        <v>1641</v>
      </c>
      <c r="E650" s="421"/>
      <c r="F650" s="421"/>
      <c r="G650" s="329"/>
      <c r="H650" s="421"/>
      <c r="I650" s="421"/>
      <c r="J650" s="395"/>
      <c r="K650" s="360"/>
      <c r="L650" s="329"/>
    </row>
    <row r="651" spans="1:12" x14ac:dyDescent="0.3">
      <c r="A651" s="309">
        <v>138</v>
      </c>
      <c r="B651" s="354" t="s">
        <v>369</v>
      </c>
      <c r="C651" s="513" t="s">
        <v>370</v>
      </c>
      <c r="D651" s="322" t="s">
        <v>1728</v>
      </c>
      <c r="E651" s="385" t="s">
        <v>355</v>
      </c>
      <c r="F651" s="385" t="s">
        <v>355</v>
      </c>
      <c r="G651" s="516">
        <v>970000</v>
      </c>
      <c r="H651" s="516">
        <v>970000</v>
      </c>
      <c r="I651" s="516">
        <v>970000</v>
      </c>
      <c r="J651" s="385" t="s">
        <v>376</v>
      </c>
      <c r="K651" s="513" t="s">
        <v>787</v>
      </c>
      <c r="L651" s="309" t="s">
        <v>949</v>
      </c>
    </row>
    <row r="652" spans="1:12" x14ac:dyDescent="0.3">
      <c r="A652" s="309"/>
      <c r="B652" s="386" t="s">
        <v>1727</v>
      </c>
      <c r="C652" s="513" t="s">
        <v>372</v>
      </c>
      <c r="D652" s="322" t="s">
        <v>381</v>
      </c>
      <c r="E652" s="385"/>
      <c r="F652" s="385"/>
      <c r="G652" s="516" t="s">
        <v>133</v>
      </c>
      <c r="H652" s="516" t="s">
        <v>133</v>
      </c>
      <c r="I652" s="516" t="s">
        <v>133</v>
      </c>
      <c r="J652" s="385" t="s">
        <v>377</v>
      </c>
      <c r="K652" s="513" t="s">
        <v>788</v>
      </c>
      <c r="L652" s="309"/>
    </row>
    <row r="653" spans="1:12" x14ac:dyDescent="0.3">
      <c r="A653" s="309"/>
      <c r="B653" s="386" t="s">
        <v>413</v>
      </c>
      <c r="C653" s="354"/>
      <c r="D653" s="322" t="s">
        <v>1420</v>
      </c>
      <c r="E653" s="516"/>
      <c r="F653" s="517"/>
      <c r="G653" s="517"/>
      <c r="H653" s="517"/>
      <c r="I653" s="517"/>
      <c r="J653" s="385"/>
      <c r="K653" s="513" t="s">
        <v>789</v>
      </c>
      <c r="L653" s="325"/>
    </row>
    <row r="654" spans="1:12" x14ac:dyDescent="0.3">
      <c r="A654" s="330"/>
      <c r="B654" s="387"/>
      <c r="C654" s="355"/>
      <c r="D654" s="409" t="s">
        <v>1641</v>
      </c>
      <c r="E654" s="518"/>
      <c r="F654" s="519"/>
      <c r="G654" s="519"/>
      <c r="H654" s="519"/>
      <c r="I654" s="519"/>
      <c r="J654" s="389"/>
      <c r="K654" s="362"/>
      <c r="L654" s="326"/>
    </row>
    <row r="655" spans="1:12" s="527" customFormat="1" x14ac:dyDescent="0.3">
      <c r="A655" s="335">
        <v>139</v>
      </c>
      <c r="B655" s="357" t="s">
        <v>385</v>
      </c>
      <c r="C655" s="357" t="s">
        <v>370</v>
      </c>
      <c r="D655" s="401" t="s">
        <v>1731</v>
      </c>
      <c r="E655" s="419" t="s">
        <v>355</v>
      </c>
      <c r="F655" s="419" t="s">
        <v>355</v>
      </c>
      <c r="G655" s="418">
        <v>540000</v>
      </c>
      <c r="H655" s="418">
        <v>540000</v>
      </c>
      <c r="I655" s="418">
        <v>540000</v>
      </c>
      <c r="J655" s="393" t="s">
        <v>376</v>
      </c>
      <c r="K655" s="319" t="s">
        <v>787</v>
      </c>
      <c r="L655" s="328" t="s">
        <v>949</v>
      </c>
    </row>
    <row r="656" spans="1:12" s="527" customFormat="1" x14ac:dyDescent="0.3">
      <c r="A656" s="335"/>
      <c r="B656" s="392" t="s">
        <v>1730</v>
      </c>
      <c r="C656" s="357" t="s">
        <v>372</v>
      </c>
      <c r="D656" s="401" t="s">
        <v>375</v>
      </c>
      <c r="E656" s="419"/>
      <c r="F656" s="419"/>
      <c r="G656" s="429" t="s">
        <v>133</v>
      </c>
      <c r="H656" s="429" t="s">
        <v>133</v>
      </c>
      <c r="I656" s="429" t="s">
        <v>133</v>
      </c>
      <c r="J656" s="393" t="s">
        <v>377</v>
      </c>
      <c r="K656" s="319" t="s">
        <v>788</v>
      </c>
      <c r="L656" s="328"/>
    </row>
    <row r="657" spans="1:12" s="527" customFormat="1" x14ac:dyDescent="0.3">
      <c r="A657" s="335"/>
      <c r="B657" s="422" t="s">
        <v>413</v>
      </c>
      <c r="C657" s="357"/>
      <c r="D657" s="427" t="s">
        <v>1420</v>
      </c>
      <c r="E657" s="429"/>
      <c r="F657" s="419"/>
      <c r="G657" s="328"/>
      <c r="H657" s="429"/>
      <c r="I657" s="429"/>
      <c r="J657" s="393"/>
      <c r="K657" s="319" t="s">
        <v>789</v>
      </c>
      <c r="L657" s="328"/>
    </row>
    <row r="658" spans="1:12" s="527" customFormat="1" x14ac:dyDescent="0.3">
      <c r="A658" s="336"/>
      <c r="B658" s="394"/>
      <c r="C658" s="358"/>
      <c r="D658" s="425" t="s">
        <v>1641</v>
      </c>
      <c r="E658" s="421"/>
      <c r="F658" s="421"/>
      <c r="G658" s="329"/>
      <c r="H658" s="421"/>
      <c r="I658" s="421"/>
      <c r="J658" s="395"/>
      <c r="K658" s="360"/>
      <c r="L658" s="329"/>
    </row>
    <row r="659" spans="1:12" x14ac:dyDescent="0.3">
      <c r="A659" s="309">
        <v>140</v>
      </c>
      <c r="B659" s="354" t="s">
        <v>369</v>
      </c>
      <c r="C659" s="513" t="s">
        <v>370</v>
      </c>
      <c r="D659" s="316" t="s">
        <v>1733</v>
      </c>
      <c r="E659" s="385" t="s">
        <v>355</v>
      </c>
      <c r="F659" s="385" t="s">
        <v>355</v>
      </c>
      <c r="G659" s="516">
        <v>674000</v>
      </c>
      <c r="H659" s="516">
        <v>674000</v>
      </c>
      <c r="I659" s="516">
        <v>674000</v>
      </c>
      <c r="J659" s="480" t="s">
        <v>376</v>
      </c>
      <c r="K659" s="314" t="s">
        <v>787</v>
      </c>
      <c r="L659" s="306" t="s">
        <v>949</v>
      </c>
    </row>
    <row r="660" spans="1:12" x14ac:dyDescent="0.3">
      <c r="A660" s="309"/>
      <c r="B660" s="386" t="s">
        <v>1732</v>
      </c>
      <c r="C660" s="513" t="s">
        <v>372</v>
      </c>
      <c r="D660" s="322" t="s">
        <v>381</v>
      </c>
      <c r="E660" s="385"/>
      <c r="F660" s="385"/>
      <c r="G660" s="516" t="s">
        <v>133</v>
      </c>
      <c r="H660" s="516" t="s">
        <v>133</v>
      </c>
      <c r="I660" s="516" t="s">
        <v>133</v>
      </c>
      <c r="J660" s="385" t="s">
        <v>377</v>
      </c>
      <c r="K660" s="513" t="s">
        <v>788</v>
      </c>
      <c r="L660" s="309"/>
    </row>
    <row r="661" spans="1:12" x14ac:dyDescent="0.3">
      <c r="A661" s="309"/>
      <c r="B661" s="386" t="s">
        <v>413</v>
      </c>
      <c r="C661" s="354"/>
      <c r="D661" s="322" t="s">
        <v>1420</v>
      </c>
      <c r="E661" s="516"/>
      <c r="F661" s="517"/>
      <c r="G661" s="517"/>
      <c r="H661" s="517"/>
      <c r="I661" s="517"/>
      <c r="J661" s="385"/>
      <c r="K661" s="513" t="s">
        <v>789</v>
      </c>
      <c r="L661" s="325"/>
    </row>
    <row r="662" spans="1:12" x14ac:dyDescent="0.3">
      <c r="A662" s="330"/>
      <c r="B662" s="387"/>
      <c r="C662" s="355"/>
      <c r="D662" s="409" t="s">
        <v>1641</v>
      </c>
      <c r="E662" s="518"/>
      <c r="F662" s="519"/>
      <c r="G662" s="519"/>
      <c r="H662" s="519"/>
      <c r="I662" s="519"/>
      <c r="J662" s="389"/>
      <c r="K662" s="362"/>
      <c r="L662" s="326"/>
    </row>
    <row r="663" spans="1:12" x14ac:dyDescent="0.3">
      <c r="A663" s="523"/>
      <c r="B663" s="524"/>
      <c r="C663" s="498"/>
      <c r="D663" s="524"/>
      <c r="E663" s="726">
        <v>0</v>
      </c>
      <c r="F663" s="495">
        <v>0</v>
      </c>
      <c r="G663" s="495">
        <f>SUM(G635:G662)</f>
        <v>3811000</v>
      </c>
      <c r="H663" s="495">
        <f>SUM(H635:H662)</f>
        <v>3811000</v>
      </c>
      <c r="I663" s="495">
        <f>SUM(I635:I662)</f>
        <v>3811000</v>
      </c>
      <c r="J663" s="495">
        <f>SUM(E663:I663)</f>
        <v>11433000</v>
      </c>
      <c r="K663" s="498"/>
      <c r="L663" s="523"/>
    </row>
    <row r="664" spans="1:12" ht="18" x14ac:dyDescent="0.35">
      <c r="A664" s="331"/>
      <c r="B664" s="522"/>
      <c r="C664" s="405"/>
      <c r="D664" s="522"/>
      <c r="E664" s="645"/>
      <c r="F664" s="521"/>
      <c r="G664" s="521"/>
      <c r="H664" s="521"/>
      <c r="I664" s="521"/>
      <c r="J664" s="521"/>
      <c r="K664" s="405"/>
      <c r="L664" s="625">
        <v>90</v>
      </c>
    </row>
    <row r="665" spans="1:12" ht="18" x14ac:dyDescent="0.35">
      <c r="A665" s="331"/>
      <c r="B665" s="522"/>
      <c r="C665" s="405"/>
      <c r="D665" s="522"/>
      <c r="E665" s="645"/>
      <c r="F665" s="521"/>
      <c r="G665" s="521"/>
      <c r="H665" s="521"/>
      <c r="I665" s="521"/>
      <c r="J665" s="521"/>
      <c r="K665" s="405"/>
      <c r="L665" s="625"/>
    </row>
    <row r="666" spans="1:12" x14ac:dyDescent="0.3">
      <c r="A666" s="331"/>
      <c r="B666" s="522"/>
      <c r="C666" s="405"/>
      <c r="D666" s="522"/>
      <c r="E666" s="645"/>
      <c r="F666" s="521"/>
      <c r="G666" s="521"/>
      <c r="H666" s="521"/>
      <c r="I666" s="521"/>
      <c r="J666" s="521"/>
      <c r="K666" s="405"/>
      <c r="L666" s="331"/>
    </row>
    <row r="667" spans="1:12" x14ac:dyDescent="0.3">
      <c r="A667" s="306">
        <v>142</v>
      </c>
      <c r="B667" s="314" t="s">
        <v>1243</v>
      </c>
      <c r="C667" s="314" t="s">
        <v>1252</v>
      </c>
      <c r="D667" s="316" t="s">
        <v>1879</v>
      </c>
      <c r="E667" s="480" t="s">
        <v>355</v>
      </c>
      <c r="F667" s="480" t="s">
        <v>355</v>
      </c>
      <c r="G667" s="308">
        <v>919000</v>
      </c>
      <c r="H667" s="308">
        <v>919000</v>
      </c>
      <c r="I667" s="308">
        <v>919000</v>
      </c>
      <c r="J667" s="480" t="s">
        <v>23</v>
      </c>
      <c r="K667" s="511" t="s">
        <v>82</v>
      </c>
      <c r="L667" s="512" t="s">
        <v>949</v>
      </c>
    </row>
    <row r="668" spans="1:12" x14ac:dyDescent="0.3">
      <c r="A668" s="309"/>
      <c r="B668" s="318" t="s">
        <v>1734</v>
      </c>
      <c r="C668" s="513" t="s">
        <v>1255</v>
      </c>
      <c r="D668" s="322" t="s">
        <v>1735</v>
      </c>
      <c r="E668" s="514"/>
      <c r="F668" s="320"/>
      <c r="G668" s="320" t="s">
        <v>133</v>
      </c>
      <c r="H668" s="320" t="s">
        <v>133</v>
      </c>
      <c r="I668" s="320" t="s">
        <v>133</v>
      </c>
      <c r="J668" s="385" t="s">
        <v>24</v>
      </c>
      <c r="K668" s="354" t="s">
        <v>83</v>
      </c>
      <c r="L668" s="325"/>
    </row>
    <row r="669" spans="1:12" x14ac:dyDescent="0.3">
      <c r="A669" s="309"/>
      <c r="B669" s="318" t="s">
        <v>418</v>
      </c>
      <c r="C669" s="310" t="s">
        <v>1404</v>
      </c>
      <c r="D669" s="322" t="s">
        <v>1054</v>
      </c>
      <c r="E669" s="318"/>
      <c r="F669" s="385"/>
      <c r="G669" s="385"/>
      <c r="H669" s="321"/>
      <c r="I669" s="321"/>
      <c r="J669" s="385" t="s">
        <v>25</v>
      </c>
      <c r="K669" s="354" t="s">
        <v>84</v>
      </c>
      <c r="L669" s="325"/>
    </row>
    <row r="670" spans="1:12" x14ac:dyDescent="0.3">
      <c r="A670" s="330"/>
      <c r="B670" s="409"/>
      <c r="C670" s="312" t="s">
        <v>1260</v>
      </c>
      <c r="D670" s="515" t="s">
        <v>442</v>
      </c>
      <c r="E670" s="324"/>
      <c r="F670" s="324"/>
      <c r="G670" s="324"/>
      <c r="H670" s="324"/>
      <c r="I670" s="324"/>
      <c r="J670" s="389"/>
      <c r="K670" s="355"/>
      <c r="L670" s="330"/>
    </row>
    <row r="671" spans="1:12" x14ac:dyDescent="0.3">
      <c r="A671" s="309">
        <v>143</v>
      </c>
      <c r="B671" s="354" t="s">
        <v>369</v>
      </c>
      <c r="C671" s="513" t="s">
        <v>370</v>
      </c>
      <c r="D671" s="316" t="s">
        <v>1677</v>
      </c>
      <c r="E671" s="385" t="s">
        <v>355</v>
      </c>
      <c r="F671" s="385" t="s">
        <v>355</v>
      </c>
      <c r="G671" s="516">
        <v>716000</v>
      </c>
      <c r="H671" s="516">
        <v>716000</v>
      </c>
      <c r="I671" s="516">
        <v>716000</v>
      </c>
      <c r="J671" s="480" t="s">
        <v>376</v>
      </c>
      <c r="K671" s="314" t="s">
        <v>787</v>
      </c>
      <c r="L671" s="306" t="s">
        <v>949</v>
      </c>
    </row>
    <row r="672" spans="1:12" x14ac:dyDescent="0.3">
      <c r="A672" s="309"/>
      <c r="B672" s="386" t="s">
        <v>1736</v>
      </c>
      <c r="C672" s="513" t="s">
        <v>372</v>
      </c>
      <c r="D672" s="322" t="s">
        <v>381</v>
      </c>
      <c r="E672" s="385"/>
      <c r="F672" s="385"/>
      <c r="G672" s="516" t="s">
        <v>133</v>
      </c>
      <c r="H672" s="516" t="s">
        <v>133</v>
      </c>
      <c r="I672" s="516" t="s">
        <v>133</v>
      </c>
      <c r="J672" s="385" t="s">
        <v>377</v>
      </c>
      <c r="K672" s="513" t="s">
        <v>788</v>
      </c>
      <c r="L672" s="309"/>
    </row>
    <row r="673" spans="1:12" x14ac:dyDescent="0.3">
      <c r="A673" s="309"/>
      <c r="B673" s="386" t="s">
        <v>418</v>
      </c>
      <c r="C673" s="354"/>
      <c r="D673" s="322" t="s">
        <v>1420</v>
      </c>
      <c r="E673" s="516"/>
      <c r="F673" s="517"/>
      <c r="G673" s="517"/>
      <c r="H673" s="517"/>
      <c r="I673" s="517"/>
      <c r="J673" s="385"/>
      <c r="K673" s="513" t="s">
        <v>789</v>
      </c>
      <c r="L673" s="325"/>
    </row>
    <row r="674" spans="1:12" x14ac:dyDescent="0.3">
      <c r="A674" s="330"/>
      <c r="B674" s="387"/>
      <c r="C674" s="355"/>
      <c r="D674" s="409" t="s">
        <v>1641</v>
      </c>
      <c r="E674" s="518"/>
      <c r="F674" s="519"/>
      <c r="G674" s="519"/>
      <c r="H674" s="519"/>
      <c r="I674" s="519"/>
      <c r="J674" s="389"/>
      <c r="K674" s="362"/>
      <c r="L674" s="326"/>
    </row>
    <row r="675" spans="1:12" x14ac:dyDescent="0.3">
      <c r="A675" s="309">
        <v>144</v>
      </c>
      <c r="B675" s="354" t="s">
        <v>369</v>
      </c>
      <c r="C675" s="513" t="s">
        <v>370</v>
      </c>
      <c r="D675" s="316" t="s">
        <v>1738</v>
      </c>
      <c r="E675" s="385" t="s">
        <v>355</v>
      </c>
      <c r="F675" s="385" t="s">
        <v>355</v>
      </c>
      <c r="G675" s="516">
        <v>716000</v>
      </c>
      <c r="H675" s="516">
        <v>716000</v>
      </c>
      <c r="I675" s="516">
        <v>716000</v>
      </c>
      <c r="J675" s="480" t="s">
        <v>376</v>
      </c>
      <c r="K675" s="314" t="s">
        <v>787</v>
      </c>
      <c r="L675" s="306" t="s">
        <v>949</v>
      </c>
    </row>
    <row r="676" spans="1:12" x14ac:dyDescent="0.3">
      <c r="A676" s="309"/>
      <c r="B676" s="386" t="s">
        <v>1737</v>
      </c>
      <c r="C676" s="513" t="s">
        <v>372</v>
      </c>
      <c r="D676" s="322" t="s">
        <v>381</v>
      </c>
      <c r="E676" s="385"/>
      <c r="F676" s="385"/>
      <c r="G676" s="516" t="s">
        <v>133</v>
      </c>
      <c r="H676" s="516" t="s">
        <v>133</v>
      </c>
      <c r="I676" s="516" t="s">
        <v>133</v>
      </c>
      <c r="J676" s="385" t="s">
        <v>377</v>
      </c>
      <c r="K676" s="513" t="s">
        <v>788</v>
      </c>
      <c r="L676" s="309"/>
    </row>
    <row r="677" spans="1:12" x14ac:dyDescent="0.3">
      <c r="A677" s="309"/>
      <c r="B677" s="386" t="s">
        <v>418</v>
      </c>
      <c r="C677" s="354"/>
      <c r="D677" s="322" t="s">
        <v>1420</v>
      </c>
      <c r="E677" s="516"/>
      <c r="F677" s="517"/>
      <c r="G677" s="517"/>
      <c r="H677" s="517"/>
      <c r="I677" s="517"/>
      <c r="J677" s="385"/>
      <c r="K677" s="513" t="s">
        <v>789</v>
      </c>
      <c r="L677" s="325"/>
    </row>
    <row r="678" spans="1:12" x14ac:dyDescent="0.3">
      <c r="A678" s="330"/>
      <c r="B678" s="387"/>
      <c r="C678" s="355"/>
      <c r="D678" s="409" t="s">
        <v>1641</v>
      </c>
      <c r="E678" s="518"/>
      <c r="F678" s="519"/>
      <c r="G678" s="519"/>
      <c r="H678" s="519"/>
      <c r="I678" s="519"/>
      <c r="J678" s="389"/>
      <c r="K678" s="362"/>
      <c r="L678" s="326"/>
    </row>
    <row r="679" spans="1:12" s="527" customFormat="1" x14ac:dyDescent="0.3">
      <c r="A679" s="335">
        <v>145</v>
      </c>
      <c r="B679" s="357" t="s">
        <v>385</v>
      </c>
      <c r="C679" s="357" t="s">
        <v>370</v>
      </c>
      <c r="D679" s="401" t="s">
        <v>1746</v>
      </c>
      <c r="E679" s="419" t="s">
        <v>355</v>
      </c>
      <c r="F679" s="419" t="s">
        <v>355</v>
      </c>
      <c r="G679" s="418">
        <v>1152000</v>
      </c>
      <c r="H679" s="418">
        <v>1152000</v>
      </c>
      <c r="I679" s="418">
        <v>1152000</v>
      </c>
      <c r="J679" s="393" t="s">
        <v>376</v>
      </c>
      <c r="K679" s="319" t="s">
        <v>787</v>
      </c>
      <c r="L679" s="328" t="s">
        <v>949</v>
      </c>
    </row>
    <row r="680" spans="1:12" s="527" customFormat="1" x14ac:dyDescent="0.3">
      <c r="A680" s="335"/>
      <c r="B680" s="392" t="s">
        <v>1739</v>
      </c>
      <c r="C680" s="357" t="s">
        <v>372</v>
      </c>
      <c r="D680" s="401" t="s">
        <v>375</v>
      </c>
      <c r="E680" s="419"/>
      <c r="F680" s="419"/>
      <c r="G680" s="429" t="s">
        <v>133</v>
      </c>
      <c r="H680" s="429" t="s">
        <v>133</v>
      </c>
      <c r="I680" s="429" t="s">
        <v>133</v>
      </c>
      <c r="J680" s="393" t="s">
        <v>377</v>
      </c>
      <c r="K680" s="319" t="s">
        <v>788</v>
      </c>
      <c r="L680" s="328"/>
    </row>
    <row r="681" spans="1:12" s="527" customFormat="1" x14ac:dyDescent="0.3">
      <c r="A681" s="335"/>
      <c r="B681" s="422" t="s">
        <v>1740</v>
      </c>
      <c r="C681" s="357"/>
      <c r="D681" s="427" t="s">
        <v>1420</v>
      </c>
      <c r="E681" s="429"/>
      <c r="F681" s="419"/>
      <c r="G681" s="328"/>
      <c r="H681" s="429"/>
      <c r="I681" s="429"/>
      <c r="J681" s="393"/>
      <c r="K681" s="319" t="s">
        <v>789</v>
      </c>
      <c r="L681" s="328"/>
    </row>
    <row r="682" spans="1:12" s="527" customFormat="1" x14ac:dyDescent="0.3">
      <c r="A682" s="336"/>
      <c r="B682" s="394" t="s">
        <v>418</v>
      </c>
      <c r="C682" s="358"/>
      <c r="D682" s="425" t="s">
        <v>1641</v>
      </c>
      <c r="E682" s="421"/>
      <c r="F682" s="421"/>
      <c r="G682" s="329"/>
      <c r="H682" s="421"/>
      <c r="I682" s="421"/>
      <c r="J682" s="395"/>
      <c r="K682" s="360"/>
      <c r="L682" s="329"/>
    </row>
    <row r="683" spans="1:12" s="527" customFormat="1" x14ac:dyDescent="0.3">
      <c r="A683" s="335">
        <v>146</v>
      </c>
      <c r="B683" s="357" t="s">
        <v>369</v>
      </c>
      <c r="C683" s="319" t="s">
        <v>370</v>
      </c>
      <c r="D683" s="427" t="s">
        <v>1742</v>
      </c>
      <c r="E683" s="393" t="s">
        <v>355</v>
      </c>
      <c r="F683" s="393" t="s">
        <v>355</v>
      </c>
      <c r="G683" s="418">
        <v>120000</v>
      </c>
      <c r="H683" s="418">
        <v>120000</v>
      </c>
      <c r="I683" s="418">
        <v>120000</v>
      </c>
      <c r="J683" s="393" t="s">
        <v>376</v>
      </c>
      <c r="K683" s="319" t="s">
        <v>787</v>
      </c>
      <c r="L683" s="335" t="s">
        <v>949</v>
      </c>
    </row>
    <row r="684" spans="1:12" s="527" customFormat="1" x14ac:dyDescent="0.3">
      <c r="A684" s="335"/>
      <c r="B684" s="392" t="s">
        <v>1741</v>
      </c>
      <c r="C684" s="319" t="s">
        <v>372</v>
      </c>
      <c r="D684" s="427" t="s">
        <v>381</v>
      </c>
      <c r="E684" s="393"/>
      <c r="F684" s="393"/>
      <c r="G684" s="418" t="s">
        <v>133</v>
      </c>
      <c r="H684" s="418" t="s">
        <v>133</v>
      </c>
      <c r="I684" s="418" t="s">
        <v>133</v>
      </c>
      <c r="J684" s="393" t="s">
        <v>377</v>
      </c>
      <c r="K684" s="319" t="s">
        <v>788</v>
      </c>
      <c r="L684" s="335"/>
    </row>
    <row r="685" spans="1:12" s="527" customFormat="1" x14ac:dyDescent="0.3">
      <c r="A685" s="335"/>
      <c r="B685" s="392" t="s">
        <v>418</v>
      </c>
      <c r="C685" s="357"/>
      <c r="D685" s="427" t="s">
        <v>1420</v>
      </c>
      <c r="E685" s="418"/>
      <c r="F685" s="419"/>
      <c r="G685" s="419"/>
      <c r="H685" s="419"/>
      <c r="I685" s="419"/>
      <c r="J685" s="393"/>
      <c r="K685" s="319" t="s">
        <v>789</v>
      </c>
      <c r="L685" s="328"/>
    </row>
    <row r="686" spans="1:12" s="527" customFormat="1" x14ac:dyDescent="0.3">
      <c r="A686" s="336"/>
      <c r="B686" s="394"/>
      <c r="C686" s="358"/>
      <c r="D686" s="425" t="s">
        <v>1641</v>
      </c>
      <c r="E686" s="430"/>
      <c r="F686" s="421"/>
      <c r="G686" s="421"/>
      <c r="H686" s="421"/>
      <c r="I686" s="421"/>
      <c r="J686" s="395"/>
      <c r="K686" s="360"/>
      <c r="L686" s="329"/>
    </row>
    <row r="687" spans="1:12" s="527" customFormat="1" x14ac:dyDescent="0.3">
      <c r="A687" s="335">
        <v>147</v>
      </c>
      <c r="B687" s="357" t="s">
        <v>385</v>
      </c>
      <c r="C687" s="357" t="s">
        <v>370</v>
      </c>
      <c r="D687" s="401" t="s">
        <v>1743</v>
      </c>
      <c r="E687" s="419" t="s">
        <v>355</v>
      </c>
      <c r="F687" s="419" t="s">
        <v>355</v>
      </c>
      <c r="G687" s="418">
        <v>513000</v>
      </c>
      <c r="H687" s="418">
        <v>513000</v>
      </c>
      <c r="I687" s="418">
        <v>513000</v>
      </c>
      <c r="J687" s="393" t="s">
        <v>376</v>
      </c>
      <c r="K687" s="319" t="s">
        <v>787</v>
      </c>
      <c r="L687" s="328" t="s">
        <v>949</v>
      </c>
    </row>
    <row r="688" spans="1:12" s="527" customFormat="1" x14ac:dyDescent="0.3">
      <c r="A688" s="335"/>
      <c r="B688" s="392" t="s">
        <v>1771</v>
      </c>
      <c r="C688" s="357" t="s">
        <v>372</v>
      </c>
      <c r="D688" s="401" t="s">
        <v>375</v>
      </c>
      <c r="E688" s="419"/>
      <c r="F688" s="419"/>
      <c r="G688" s="429" t="s">
        <v>133</v>
      </c>
      <c r="H688" s="429" t="s">
        <v>133</v>
      </c>
      <c r="I688" s="429" t="s">
        <v>133</v>
      </c>
      <c r="J688" s="393" t="s">
        <v>377</v>
      </c>
      <c r="K688" s="319" t="s">
        <v>788</v>
      </c>
      <c r="L688" s="328"/>
    </row>
    <row r="689" spans="1:12" s="527" customFormat="1" x14ac:dyDescent="0.3">
      <c r="A689" s="335"/>
      <c r="B689" s="392" t="s">
        <v>418</v>
      </c>
      <c r="C689" s="357"/>
      <c r="D689" s="427" t="s">
        <v>1420</v>
      </c>
      <c r="E689" s="429"/>
      <c r="F689" s="419"/>
      <c r="G689" s="328"/>
      <c r="H689" s="429"/>
      <c r="I689" s="429"/>
      <c r="J689" s="393"/>
      <c r="K689" s="319" t="s">
        <v>789</v>
      </c>
      <c r="L689" s="328"/>
    </row>
    <row r="690" spans="1:12" s="527" customFormat="1" x14ac:dyDescent="0.3">
      <c r="A690" s="336"/>
      <c r="B690" s="394"/>
      <c r="C690" s="358"/>
      <c r="D690" s="425" t="s">
        <v>1641</v>
      </c>
      <c r="E690" s="421"/>
      <c r="F690" s="421"/>
      <c r="G690" s="329"/>
      <c r="H690" s="421"/>
      <c r="I690" s="421"/>
      <c r="J690" s="395"/>
      <c r="K690" s="360"/>
      <c r="L690" s="329"/>
    </row>
    <row r="691" spans="1:12" s="527" customFormat="1" x14ac:dyDescent="0.3">
      <c r="A691" s="341"/>
      <c r="B691" s="446"/>
      <c r="C691" s="364"/>
      <c r="D691" s="446"/>
      <c r="E691" s="495">
        <v>0</v>
      </c>
      <c r="F691" s="495">
        <v>0</v>
      </c>
      <c r="G691" s="495">
        <f>SUM(G667:G690)</f>
        <v>4136000</v>
      </c>
      <c r="H691" s="495">
        <f>SUM(H667:H690)</f>
        <v>4136000</v>
      </c>
      <c r="I691" s="495">
        <f>SUM(I667:I690)</f>
        <v>4136000</v>
      </c>
      <c r="J691" s="495">
        <f>SUM(E691:I691)</f>
        <v>12408000</v>
      </c>
      <c r="K691" s="364"/>
      <c r="L691" s="341"/>
    </row>
    <row r="692" spans="1:12" s="527" customFormat="1" ht="18" x14ac:dyDescent="0.35">
      <c r="A692" s="342"/>
      <c r="B692" s="441"/>
      <c r="C692" s="365"/>
      <c r="D692" s="441"/>
      <c r="E692" s="443"/>
      <c r="F692" s="443"/>
      <c r="G692" s="342"/>
      <c r="H692" s="443"/>
      <c r="I692" s="443"/>
      <c r="J692" s="443"/>
      <c r="K692" s="365"/>
      <c r="L692" s="625">
        <v>91</v>
      </c>
    </row>
    <row r="693" spans="1:12" s="527" customFormat="1" ht="18" x14ac:dyDescent="0.35">
      <c r="A693" s="342"/>
      <c r="B693" s="441"/>
      <c r="C693" s="365"/>
      <c r="D693" s="441"/>
      <c r="E693" s="443"/>
      <c r="F693" s="443"/>
      <c r="G693" s="342"/>
      <c r="H693" s="443"/>
      <c r="I693" s="443"/>
      <c r="J693" s="443"/>
      <c r="K693" s="365"/>
      <c r="L693" s="625"/>
    </row>
    <row r="694" spans="1:12" s="527" customFormat="1" ht="18" x14ac:dyDescent="0.35">
      <c r="A694" s="342"/>
      <c r="B694" s="441"/>
      <c r="C694" s="365"/>
      <c r="D694" s="441"/>
      <c r="E694" s="443"/>
      <c r="F694" s="443"/>
      <c r="G694" s="342"/>
      <c r="H694" s="443"/>
      <c r="I694" s="443"/>
      <c r="J694" s="443"/>
      <c r="K694" s="365"/>
      <c r="L694" s="625"/>
    </row>
    <row r="695" spans="1:12" s="527" customFormat="1" ht="18" x14ac:dyDescent="0.35">
      <c r="A695" s="342"/>
      <c r="B695" s="441"/>
      <c r="C695" s="365"/>
      <c r="D695" s="441"/>
      <c r="E695" s="443"/>
      <c r="F695" s="443"/>
      <c r="G695" s="342"/>
      <c r="H695" s="443"/>
      <c r="I695" s="443"/>
      <c r="J695" s="443"/>
      <c r="K695" s="365"/>
      <c r="L695" s="625"/>
    </row>
    <row r="696" spans="1:12" s="527" customFormat="1" ht="18" x14ac:dyDescent="0.35">
      <c r="A696" s="342"/>
      <c r="B696" s="441"/>
      <c r="C696" s="365"/>
      <c r="D696" s="441"/>
      <c r="E696" s="443"/>
      <c r="F696" s="443"/>
      <c r="G696" s="342"/>
      <c r="H696" s="443"/>
      <c r="I696" s="443"/>
      <c r="J696" s="443"/>
      <c r="K696" s="365"/>
      <c r="L696" s="625"/>
    </row>
    <row r="697" spans="1:12" s="527" customFormat="1" ht="17.399999999999999" customHeight="1" x14ac:dyDescent="0.35">
      <c r="A697" s="342"/>
      <c r="B697" s="441"/>
      <c r="C697" s="365"/>
      <c r="D697" s="441"/>
      <c r="E697" s="443"/>
      <c r="F697" s="443"/>
      <c r="G697" s="342"/>
      <c r="H697" s="443"/>
      <c r="I697" s="443"/>
      <c r="J697" s="443"/>
      <c r="K697" s="365"/>
      <c r="L697" s="625"/>
    </row>
    <row r="698" spans="1:12" s="527" customFormat="1" hidden="1" x14ac:dyDescent="0.3">
      <c r="A698" s="342"/>
      <c r="B698" s="441"/>
      <c r="C698" s="365"/>
      <c r="D698" s="441"/>
      <c r="E698" s="443"/>
      <c r="F698" s="443"/>
      <c r="G698" s="342"/>
      <c r="H698" s="443"/>
      <c r="I698" s="443"/>
      <c r="J698" s="443"/>
      <c r="K698" s="365"/>
      <c r="L698" s="342"/>
    </row>
    <row r="699" spans="1:12" s="527" customFormat="1" x14ac:dyDescent="0.3">
      <c r="A699" s="335">
        <v>148</v>
      </c>
      <c r="B699" s="357" t="s">
        <v>369</v>
      </c>
      <c r="C699" s="319" t="s">
        <v>370</v>
      </c>
      <c r="D699" s="427" t="s">
        <v>1745</v>
      </c>
      <c r="E699" s="393" t="s">
        <v>355</v>
      </c>
      <c r="F699" s="393" t="s">
        <v>355</v>
      </c>
      <c r="G699" s="418">
        <v>75000</v>
      </c>
      <c r="H699" s="418">
        <v>75000</v>
      </c>
      <c r="I699" s="418">
        <v>75000</v>
      </c>
      <c r="J699" s="393" t="s">
        <v>376</v>
      </c>
      <c r="K699" s="319" t="s">
        <v>787</v>
      </c>
      <c r="L699" s="335" t="s">
        <v>949</v>
      </c>
    </row>
    <row r="700" spans="1:12" s="527" customFormat="1" x14ac:dyDescent="0.3">
      <c r="A700" s="335"/>
      <c r="B700" s="392" t="s">
        <v>1744</v>
      </c>
      <c r="C700" s="319" t="s">
        <v>372</v>
      </c>
      <c r="D700" s="427" t="s">
        <v>381</v>
      </c>
      <c r="E700" s="393"/>
      <c r="F700" s="393"/>
      <c r="G700" s="418" t="s">
        <v>133</v>
      </c>
      <c r="H700" s="418" t="s">
        <v>133</v>
      </c>
      <c r="I700" s="418" t="s">
        <v>133</v>
      </c>
      <c r="J700" s="393" t="s">
        <v>377</v>
      </c>
      <c r="K700" s="319" t="s">
        <v>788</v>
      </c>
      <c r="L700" s="335"/>
    </row>
    <row r="701" spans="1:12" s="527" customFormat="1" x14ac:dyDescent="0.3">
      <c r="A701" s="335"/>
      <c r="B701" s="392" t="s">
        <v>418</v>
      </c>
      <c r="C701" s="357"/>
      <c r="D701" s="427" t="s">
        <v>1420</v>
      </c>
      <c r="E701" s="418"/>
      <c r="F701" s="419"/>
      <c r="G701" s="419"/>
      <c r="H701" s="419"/>
      <c r="I701" s="419"/>
      <c r="J701" s="393"/>
      <c r="K701" s="319" t="s">
        <v>789</v>
      </c>
      <c r="L701" s="328"/>
    </row>
    <row r="702" spans="1:12" s="527" customFormat="1" x14ac:dyDescent="0.3">
      <c r="A702" s="336"/>
      <c r="B702" s="394"/>
      <c r="C702" s="358"/>
      <c r="D702" s="425" t="s">
        <v>1641</v>
      </c>
      <c r="E702" s="430"/>
      <c r="F702" s="421"/>
      <c r="G702" s="421"/>
      <c r="H702" s="421"/>
      <c r="I702" s="421"/>
      <c r="J702" s="395"/>
      <c r="K702" s="360"/>
      <c r="L702" s="329"/>
    </row>
    <row r="703" spans="1:12" s="527" customFormat="1" x14ac:dyDescent="0.3">
      <c r="A703" s="335">
        <v>149</v>
      </c>
      <c r="B703" s="357" t="s">
        <v>369</v>
      </c>
      <c r="C703" s="319" t="s">
        <v>370</v>
      </c>
      <c r="D703" s="426" t="s">
        <v>1748</v>
      </c>
      <c r="E703" s="393" t="s">
        <v>355</v>
      </c>
      <c r="F703" s="393" t="s">
        <v>355</v>
      </c>
      <c r="G703" s="418">
        <v>2384000</v>
      </c>
      <c r="H703" s="418">
        <v>2384000</v>
      </c>
      <c r="I703" s="418">
        <v>2384000</v>
      </c>
      <c r="J703" s="391" t="s">
        <v>376</v>
      </c>
      <c r="K703" s="315" t="s">
        <v>787</v>
      </c>
      <c r="L703" s="337" t="s">
        <v>949</v>
      </c>
    </row>
    <row r="704" spans="1:12" s="527" customFormat="1" x14ac:dyDescent="0.3">
      <c r="A704" s="335"/>
      <c r="B704" s="392" t="s">
        <v>1747</v>
      </c>
      <c r="C704" s="319" t="s">
        <v>372</v>
      </c>
      <c r="D704" s="427" t="s">
        <v>381</v>
      </c>
      <c r="E704" s="393"/>
      <c r="F704" s="393"/>
      <c r="G704" s="418" t="s">
        <v>133</v>
      </c>
      <c r="H704" s="418" t="s">
        <v>133</v>
      </c>
      <c r="I704" s="418" t="s">
        <v>133</v>
      </c>
      <c r="J704" s="393" t="s">
        <v>377</v>
      </c>
      <c r="K704" s="319" t="s">
        <v>788</v>
      </c>
      <c r="L704" s="335"/>
    </row>
    <row r="705" spans="1:12" s="527" customFormat="1" x14ac:dyDescent="0.3">
      <c r="A705" s="335"/>
      <c r="B705" s="392" t="s">
        <v>1756</v>
      </c>
      <c r="C705" s="357"/>
      <c r="D705" s="427" t="s">
        <v>1420</v>
      </c>
      <c r="E705" s="418"/>
      <c r="F705" s="419"/>
      <c r="G705" s="419"/>
      <c r="H705" s="419"/>
      <c r="I705" s="419"/>
      <c r="J705" s="393"/>
      <c r="K705" s="319" t="s">
        <v>789</v>
      </c>
      <c r="L705" s="328"/>
    </row>
    <row r="706" spans="1:12" s="527" customFormat="1" x14ac:dyDescent="0.3">
      <c r="A706" s="336"/>
      <c r="B706" s="394" t="s">
        <v>418</v>
      </c>
      <c r="C706" s="358"/>
      <c r="D706" s="425" t="s">
        <v>1641</v>
      </c>
      <c r="E706" s="430"/>
      <c r="F706" s="421"/>
      <c r="G706" s="421"/>
      <c r="H706" s="421"/>
      <c r="I706" s="421"/>
      <c r="J706" s="395"/>
      <c r="K706" s="360"/>
      <c r="L706" s="329"/>
    </row>
    <row r="707" spans="1:12" s="527" customFormat="1" x14ac:dyDescent="0.3">
      <c r="A707" s="335">
        <v>150</v>
      </c>
      <c r="B707" s="357" t="s">
        <v>389</v>
      </c>
      <c r="C707" s="319" t="s">
        <v>370</v>
      </c>
      <c r="D707" s="426" t="s">
        <v>1750</v>
      </c>
      <c r="E707" s="393" t="s">
        <v>355</v>
      </c>
      <c r="F707" s="393" t="s">
        <v>355</v>
      </c>
      <c r="G707" s="418">
        <v>1200000</v>
      </c>
      <c r="H707" s="418">
        <v>1200000</v>
      </c>
      <c r="I707" s="418">
        <v>1200000</v>
      </c>
      <c r="J707" s="391" t="s">
        <v>376</v>
      </c>
      <c r="K707" s="315" t="s">
        <v>787</v>
      </c>
      <c r="L707" s="337" t="s">
        <v>949</v>
      </c>
    </row>
    <row r="708" spans="1:12" s="527" customFormat="1" x14ac:dyDescent="0.3">
      <c r="A708" s="335"/>
      <c r="B708" s="392" t="s">
        <v>1749</v>
      </c>
      <c r="C708" s="319" t="s">
        <v>372</v>
      </c>
      <c r="D708" s="427" t="s">
        <v>1762</v>
      </c>
      <c r="E708" s="393"/>
      <c r="F708" s="393"/>
      <c r="G708" s="418" t="s">
        <v>133</v>
      </c>
      <c r="H708" s="418" t="s">
        <v>133</v>
      </c>
      <c r="I708" s="418" t="s">
        <v>133</v>
      </c>
      <c r="J708" s="393" t="s">
        <v>377</v>
      </c>
      <c r="K708" s="319" t="s">
        <v>788</v>
      </c>
      <c r="L708" s="335"/>
    </row>
    <row r="709" spans="1:12" s="527" customFormat="1" x14ac:dyDescent="0.3">
      <c r="A709" s="335"/>
      <c r="B709" s="392" t="s">
        <v>1747</v>
      </c>
      <c r="C709" s="357"/>
      <c r="D709" s="427" t="s">
        <v>1664</v>
      </c>
      <c r="E709" s="418"/>
      <c r="F709" s="419"/>
      <c r="G709" s="419"/>
      <c r="H709" s="419"/>
      <c r="I709" s="419"/>
      <c r="J709" s="393"/>
      <c r="K709" s="319" t="s">
        <v>789</v>
      </c>
      <c r="L709" s="328"/>
    </row>
    <row r="710" spans="1:12" s="527" customFormat="1" x14ac:dyDescent="0.3">
      <c r="A710" s="335"/>
      <c r="B710" s="392" t="s">
        <v>1756</v>
      </c>
      <c r="C710" s="357"/>
      <c r="D710" s="427" t="s">
        <v>1665</v>
      </c>
      <c r="E710" s="418"/>
      <c r="F710" s="419"/>
      <c r="G710" s="419"/>
      <c r="H710" s="419"/>
      <c r="I710" s="419"/>
      <c r="J710" s="393"/>
      <c r="K710" s="319"/>
      <c r="L710" s="328"/>
    </row>
    <row r="711" spans="1:12" s="527" customFormat="1" x14ac:dyDescent="0.3">
      <c r="A711" s="336"/>
      <c r="B711" s="394" t="s">
        <v>418</v>
      </c>
      <c r="C711" s="358"/>
      <c r="D711" s="425"/>
      <c r="E711" s="430"/>
      <c r="F711" s="421"/>
      <c r="G711" s="421"/>
      <c r="H711" s="421"/>
      <c r="I711" s="421"/>
      <c r="J711" s="395"/>
      <c r="K711" s="360"/>
      <c r="L711" s="329"/>
    </row>
    <row r="712" spans="1:12" s="527" customFormat="1" x14ac:dyDescent="0.3">
      <c r="A712" s="335">
        <v>152</v>
      </c>
      <c r="B712" s="357" t="s">
        <v>369</v>
      </c>
      <c r="C712" s="319" t="s">
        <v>370</v>
      </c>
      <c r="D712" s="426" t="s">
        <v>1752</v>
      </c>
      <c r="E712" s="393" t="s">
        <v>355</v>
      </c>
      <c r="F712" s="393" t="s">
        <v>355</v>
      </c>
      <c r="G712" s="418">
        <v>270000</v>
      </c>
      <c r="H712" s="418">
        <v>270000</v>
      </c>
      <c r="I712" s="418">
        <v>270000</v>
      </c>
      <c r="J712" s="391" t="s">
        <v>376</v>
      </c>
      <c r="K712" s="315" t="s">
        <v>787</v>
      </c>
      <c r="L712" s="337" t="s">
        <v>949</v>
      </c>
    </row>
    <row r="713" spans="1:12" s="527" customFormat="1" x14ac:dyDescent="0.3">
      <c r="A713" s="335"/>
      <c r="B713" s="392" t="s">
        <v>1751</v>
      </c>
      <c r="C713" s="319" t="s">
        <v>372</v>
      </c>
      <c r="D713" s="427" t="s">
        <v>381</v>
      </c>
      <c r="E713" s="393"/>
      <c r="F713" s="393"/>
      <c r="G713" s="418" t="s">
        <v>133</v>
      </c>
      <c r="H713" s="418" t="s">
        <v>133</v>
      </c>
      <c r="I713" s="418" t="s">
        <v>133</v>
      </c>
      <c r="J713" s="393" t="s">
        <v>377</v>
      </c>
      <c r="K713" s="319" t="s">
        <v>788</v>
      </c>
      <c r="L713" s="335"/>
    </row>
    <row r="714" spans="1:12" s="527" customFormat="1" x14ac:dyDescent="0.3">
      <c r="A714" s="335"/>
      <c r="B714" s="392" t="s">
        <v>418</v>
      </c>
      <c r="C714" s="357"/>
      <c r="D714" s="427" t="s">
        <v>1420</v>
      </c>
      <c r="E714" s="418"/>
      <c r="F714" s="419"/>
      <c r="G714" s="419"/>
      <c r="H714" s="419"/>
      <c r="I714" s="419"/>
      <c r="J714" s="393"/>
      <c r="K714" s="319" t="s">
        <v>789</v>
      </c>
      <c r="L714" s="328"/>
    </row>
    <row r="715" spans="1:12" s="527" customFormat="1" x14ac:dyDescent="0.3">
      <c r="A715" s="336"/>
      <c r="B715" s="394"/>
      <c r="C715" s="358"/>
      <c r="D715" s="425" t="s">
        <v>1641</v>
      </c>
      <c r="E715" s="430"/>
      <c r="F715" s="421"/>
      <c r="G715" s="421"/>
      <c r="H715" s="421"/>
      <c r="I715" s="421"/>
      <c r="J715" s="395"/>
      <c r="K715" s="360"/>
      <c r="L715" s="329"/>
    </row>
    <row r="716" spans="1:12" s="527" customFormat="1" x14ac:dyDescent="0.3">
      <c r="A716" s="337">
        <v>153</v>
      </c>
      <c r="B716" s="315" t="s">
        <v>1243</v>
      </c>
      <c r="C716" s="315" t="s">
        <v>1252</v>
      </c>
      <c r="D716" s="426" t="s">
        <v>1632</v>
      </c>
      <c r="E716" s="391" t="s">
        <v>355</v>
      </c>
      <c r="F716" s="391" t="s">
        <v>355</v>
      </c>
      <c r="G716" s="526">
        <v>441000</v>
      </c>
      <c r="H716" s="526">
        <v>441000</v>
      </c>
      <c r="I716" s="526">
        <v>441000</v>
      </c>
      <c r="J716" s="391" t="s">
        <v>23</v>
      </c>
      <c r="K716" s="356" t="s">
        <v>82</v>
      </c>
      <c r="L716" s="327" t="s">
        <v>949</v>
      </c>
    </row>
    <row r="717" spans="1:12" s="527" customFormat="1" x14ac:dyDescent="0.3">
      <c r="A717" s="335"/>
      <c r="B717" s="422" t="s">
        <v>1753</v>
      </c>
      <c r="C717" s="319" t="s">
        <v>1255</v>
      </c>
      <c r="D717" s="427" t="s">
        <v>1754</v>
      </c>
      <c r="E717" s="424"/>
      <c r="F717" s="528"/>
      <c r="G717" s="528" t="s">
        <v>133</v>
      </c>
      <c r="H717" s="528" t="s">
        <v>133</v>
      </c>
      <c r="I717" s="528" t="s">
        <v>133</v>
      </c>
      <c r="J717" s="393" t="s">
        <v>24</v>
      </c>
      <c r="K717" s="357" t="s">
        <v>83</v>
      </c>
      <c r="L717" s="328"/>
    </row>
    <row r="718" spans="1:12" s="527" customFormat="1" x14ac:dyDescent="0.3">
      <c r="A718" s="335"/>
      <c r="B718" s="422" t="s">
        <v>418</v>
      </c>
      <c r="C718" s="529" t="s">
        <v>1404</v>
      </c>
      <c r="D718" s="427" t="s">
        <v>1054</v>
      </c>
      <c r="E718" s="422"/>
      <c r="F718" s="393"/>
      <c r="G718" s="393"/>
      <c r="H718" s="530"/>
      <c r="I718" s="530"/>
      <c r="J718" s="393" t="s">
        <v>25</v>
      </c>
      <c r="K718" s="357" t="s">
        <v>84</v>
      </c>
      <c r="L718" s="328"/>
    </row>
    <row r="719" spans="1:12" s="527" customFormat="1" x14ac:dyDescent="0.3">
      <c r="A719" s="336"/>
      <c r="B719" s="425"/>
      <c r="C719" s="531" t="s">
        <v>1260</v>
      </c>
      <c r="D719" s="428" t="s">
        <v>442</v>
      </c>
      <c r="E719" s="532"/>
      <c r="F719" s="532"/>
      <c r="G719" s="532"/>
      <c r="H719" s="532"/>
      <c r="I719" s="532"/>
      <c r="J719" s="395"/>
      <c r="K719" s="358"/>
      <c r="L719" s="336"/>
    </row>
    <row r="720" spans="1:12" s="527" customFormat="1" x14ac:dyDescent="0.3">
      <c r="A720" s="335">
        <v>154</v>
      </c>
      <c r="B720" s="357" t="s">
        <v>389</v>
      </c>
      <c r="C720" s="319" t="s">
        <v>370</v>
      </c>
      <c r="D720" s="427" t="s">
        <v>1759</v>
      </c>
      <c r="E720" s="393" t="s">
        <v>355</v>
      </c>
      <c r="F720" s="393" t="s">
        <v>355</v>
      </c>
      <c r="G720" s="418">
        <v>576000</v>
      </c>
      <c r="H720" s="418">
        <v>576000</v>
      </c>
      <c r="I720" s="418">
        <v>576000</v>
      </c>
      <c r="J720" s="393" t="s">
        <v>376</v>
      </c>
      <c r="K720" s="319" t="s">
        <v>787</v>
      </c>
      <c r="L720" s="335" t="s">
        <v>949</v>
      </c>
    </row>
    <row r="721" spans="1:12" s="527" customFormat="1" x14ac:dyDescent="0.3">
      <c r="A721" s="335"/>
      <c r="B721" s="392" t="s">
        <v>1749</v>
      </c>
      <c r="C721" s="319" t="s">
        <v>372</v>
      </c>
      <c r="D721" s="427" t="s">
        <v>1761</v>
      </c>
      <c r="E721" s="393"/>
      <c r="F721" s="393"/>
      <c r="G721" s="418" t="s">
        <v>133</v>
      </c>
      <c r="H721" s="418" t="s">
        <v>133</v>
      </c>
      <c r="I721" s="418" t="s">
        <v>133</v>
      </c>
      <c r="J721" s="393" t="s">
        <v>377</v>
      </c>
      <c r="K721" s="319" t="s">
        <v>788</v>
      </c>
      <c r="L721" s="335"/>
    </row>
    <row r="722" spans="1:12" s="527" customFormat="1" x14ac:dyDescent="0.3">
      <c r="A722" s="335"/>
      <c r="B722" s="392" t="s">
        <v>1757</v>
      </c>
      <c r="C722" s="357"/>
      <c r="D722" s="427" t="s">
        <v>1760</v>
      </c>
      <c r="E722" s="418"/>
      <c r="F722" s="419"/>
      <c r="G722" s="419"/>
      <c r="H722" s="419"/>
      <c r="I722" s="419"/>
      <c r="J722" s="393"/>
      <c r="K722" s="319" t="s">
        <v>789</v>
      </c>
      <c r="L722" s="328"/>
    </row>
    <row r="723" spans="1:12" s="527" customFormat="1" x14ac:dyDescent="0.3">
      <c r="A723" s="335"/>
      <c r="B723" s="392" t="s">
        <v>1758</v>
      </c>
      <c r="C723" s="357"/>
      <c r="D723" s="427" t="s">
        <v>1429</v>
      </c>
      <c r="E723" s="418"/>
      <c r="F723" s="419"/>
      <c r="G723" s="419"/>
      <c r="H723" s="419"/>
      <c r="I723" s="419"/>
      <c r="J723" s="393"/>
      <c r="K723" s="319"/>
      <c r="L723" s="328"/>
    </row>
    <row r="724" spans="1:12" s="527" customFormat="1" x14ac:dyDescent="0.3">
      <c r="A724" s="336"/>
      <c r="B724" s="394" t="s">
        <v>484</v>
      </c>
      <c r="C724" s="358"/>
      <c r="D724" s="425"/>
      <c r="E724" s="430"/>
      <c r="F724" s="421"/>
      <c r="G724" s="421"/>
      <c r="H724" s="421"/>
      <c r="I724" s="421"/>
      <c r="J724" s="395"/>
      <c r="K724" s="360"/>
      <c r="L724" s="329"/>
    </row>
    <row r="725" spans="1:12" s="527" customFormat="1" x14ac:dyDescent="0.3">
      <c r="A725" s="341"/>
      <c r="B725" s="446"/>
      <c r="C725" s="646"/>
      <c r="D725" s="447"/>
      <c r="E725" s="400">
        <v>0</v>
      </c>
      <c r="F725" s="400">
        <v>0</v>
      </c>
      <c r="G725" s="716">
        <f>SUM(G699:G724)</f>
        <v>4946000</v>
      </c>
      <c r="H725" s="716">
        <f>SUM(H699:H724)</f>
        <v>4946000</v>
      </c>
      <c r="I725" s="716">
        <f>SUM(I699:I724)</f>
        <v>4946000</v>
      </c>
      <c r="J725" s="495">
        <f>SUM(E725:I725)</f>
        <v>14838000</v>
      </c>
      <c r="K725" s="364"/>
      <c r="L725" s="341"/>
    </row>
    <row r="726" spans="1:12" x14ac:dyDescent="0.3">
      <c r="A726" s="349"/>
      <c r="B726" s="433"/>
      <c r="C726" s="349"/>
      <c r="D726" s="349"/>
      <c r="E726" s="349"/>
      <c r="F726" s="349"/>
      <c r="G726" s="349"/>
      <c r="H726" s="349"/>
      <c r="I726" s="349"/>
      <c r="J726" s="349"/>
      <c r="K726" s="349"/>
      <c r="L726" s="349"/>
    </row>
    <row r="727" spans="1:12" x14ac:dyDescent="0.3">
      <c r="A727" s="349"/>
      <c r="B727" s="433"/>
      <c r="C727" s="349"/>
      <c r="D727" s="349"/>
      <c r="E727" s="349"/>
      <c r="F727" s="349"/>
      <c r="G727" s="349"/>
      <c r="H727" s="349"/>
      <c r="I727" s="349"/>
      <c r="J727" s="349"/>
      <c r="K727" s="349"/>
      <c r="L727" s="349"/>
    </row>
    <row r="728" spans="1:12" ht="18" x14ac:dyDescent="0.35">
      <c r="A728" s="349"/>
      <c r="B728" s="433"/>
      <c r="C728" s="349"/>
      <c r="D728" s="349"/>
      <c r="E728" s="349"/>
      <c r="F728" s="349"/>
      <c r="G728" s="349"/>
      <c r="H728" s="349"/>
      <c r="I728" s="349"/>
      <c r="J728" s="349"/>
      <c r="K728" s="349"/>
      <c r="L728" s="625">
        <v>92</v>
      </c>
    </row>
    <row r="729" spans="1:12" ht="18" x14ac:dyDescent="0.35">
      <c r="A729" s="349"/>
      <c r="B729" s="433"/>
      <c r="C729" s="349"/>
      <c r="D729" s="349"/>
      <c r="E729" s="349"/>
      <c r="F729" s="349"/>
      <c r="G729" s="349"/>
      <c r="H729" s="349"/>
      <c r="I729" s="349"/>
      <c r="J729" s="349"/>
      <c r="K729" s="349"/>
      <c r="L729" s="625"/>
    </row>
    <row r="730" spans="1:12" x14ac:dyDescent="0.3">
      <c r="A730" s="349"/>
      <c r="B730" s="433"/>
      <c r="C730" s="349"/>
      <c r="D730" s="349"/>
      <c r="E730" s="349"/>
      <c r="F730" s="349"/>
      <c r="G730" s="349"/>
      <c r="H730" s="349"/>
      <c r="I730" s="349"/>
      <c r="J730" s="349"/>
      <c r="K730" s="349"/>
      <c r="L730" s="349"/>
    </row>
    <row r="731" spans="1:12" s="527" customFormat="1" x14ac:dyDescent="0.3">
      <c r="A731" s="335">
        <v>155</v>
      </c>
      <c r="B731" s="357" t="s">
        <v>369</v>
      </c>
      <c r="C731" s="319" t="s">
        <v>370</v>
      </c>
      <c r="D731" s="427" t="s">
        <v>1644</v>
      </c>
      <c r="E731" s="393" t="s">
        <v>355</v>
      </c>
      <c r="F731" s="393" t="s">
        <v>355</v>
      </c>
      <c r="G731" s="418">
        <v>108000</v>
      </c>
      <c r="H731" s="418">
        <v>108000</v>
      </c>
      <c r="I731" s="418">
        <v>108000</v>
      </c>
      <c r="J731" s="393" t="s">
        <v>376</v>
      </c>
      <c r="K731" s="319" t="s">
        <v>787</v>
      </c>
      <c r="L731" s="335" t="s">
        <v>949</v>
      </c>
    </row>
    <row r="732" spans="1:12" s="527" customFormat="1" x14ac:dyDescent="0.3">
      <c r="A732" s="335"/>
      <c r="B732" s="392" t="s">
        <v>1766</v>
      </c>
      <c r="C732" s="319" t="s">
        <v>372</v>
      </c>
      <c r="D732" s="427" t="s">
        <v>381</v>
      </c>
      <c r="E732" s="393"/>
      <c r="F732" s="393"/>
      <c r="G732" s="418" t="s">
        <v>133</v>
      </c>
      <c r="H732" s="418" t="s">
        <v>133</v>
      </c>
      <c r="I732" s="418" t="s">
        <v>133</v>
      </c>
      <c r="J732" s="393" t="s">
        <v>377</v>
      </c>
      <c r="K732" s="319" t="s">
        <v>788</v>
      </c>
      <c r="L732" s="335"/>
    </row>
    <row r="733" spans="1:12" s="527" customFormat="1" x14ac:dyDescent="0.3">
      <c r="A733" s="335"/>
      <c r="B733" s="392" t="s">
        <v>66</v>
      </c>
      <c r="C733" s="357"/>
      <c r="D733" s="427" t="s">
        <v>1420</v>
      </c>
      <c r="E733" s="418"/>
      <c r="F733" s="419"/>
      <c r="G733" s="419"/>
      <c r="H733" s="419"/>
      <c r="I733" s="419"/>
      <c r="J733" s="393"/>
      <c r="K733" s="319" t="s">
        <v>789</v>
      </c>
      <c r="L733" s="328"/>
    </row>
    <row r="734" spans="1:12" s="527" customFormat="1" x14ac:dyDescent="0.3">
      <c r="A734" s="336"/>
      <c r="B734" s="394"/>
      <c r="C734" s="358"/>
      <c r="D734" s="425" t="s">
        <v>1641</v>
      </c>
      <c r="E734" s="430"/>
      <c r="F734" s="421"/>
      <c r="G734" s="421"/>
      <c r="H734" s="421"/>
      <c r="I734" s="421"/>
      <c r="J734" s="395"/>
      <c r="K734" s="360"/>
      <c r="L734" s="329"/>
    </row>
    <row r="735" spans="1:12" s="527" customFormat="1" x14ac:dyDescent="0.3">
      <c r="A735" s="335">
        <v>156</v>
      </c>
      <c r="B735" s="357" t="s">
        <v>369</v>
      </c>
      <c r="C735" s="319" t="s">
        <v>370</v>
      </c>
      <c r="D735" s="426" t="s">
        <v>1768</v>
      </c>
      <c r="E735" s="393" t="s">
        <v>355</v>
      </c>
      <c r="F735" s="393" t="s">
        <v>355</v>
      </c>
      <c r="G735" s="418">
        <v>54000</v>
      </c>
      <c r="H735" s="418">
        <v>54000</v>
      </c>
      <c r="I735" s="418">
        <v>54000</v>
      </c>
      <c r="J735" s="391" t="s">
        <v>376</v>
      </c>
      <c r="K735" s="315" t="s">
        <v>787</v>
      </c>
      <c r="L735" s="337" t="s">
        <v>949</v>
      </c>
    </row>
    <row r="736" spans="1:12" s="527" customFormat="1" x14ac:dyDescent="0.3">
      <c r="A736" s="335"/>
      <c r="B736" s="392" t="s">
        <v>1767</v>
      </c>
      <c r="C736" s="319" t="s">
        <v>372</v>
      </c>
      <c r="D736" s="427" t="s">
        <v>381</v>
      </c>
      <c r="E736" s="393"/>
      <c r="F736" s="393"/>
      <c r="G736" s="418" t="s">
        <v>133</v>
      </c>
      <c r="H736" s="418" t="s">
        <v>133</v>
      </c>
      <c r="I736" s="418" t="s">
        <v>133</v>
      </c>
      <c r="J736" s="393" t="s">
        <v>377</v>
      </c>
      <c r="K736" s="319" t="s">
        <v>788</v>
      </c>
      <c r="L736" s="335"/>
    </row>
    <row r="737" spans="1:12" s="527" customFormat="1" x14ac:dyDescent="0.3">
      <c r="A737" s="335"/>
      <c r="B737" s="392" t="s">
        <v>66</v>
      </c>
      <c r="C737" s="357"/>
      <c r="D737" s="427" t="s">
        <v>1420</v>
      </c>
      <c r="E737" s="418"/>
      <c r="F737" s="419"/>
      <c r="G737" s="419"/>
      <c r="H737" s="419"/>
      <c r="I737" s="419"/>
      <c r="J737" s="393"/>
      <c r="K737" s="319" t="s">
        <v>789</v>
      </c>
      <c r="L737" s="328"/>
    </row>
    <row r="738" spans="1:12" s="527" customFormat="1" x14ac:dyDescent="0.3">
      <c r="A738" s="336"/>
      <c r="B738" s="394"/>
      <c r="C738" s="358"/>
      <c r="D738" s="425" t="s">
        <v>1641</v>
      </c>
      <c r="E738" s="430"/>
      <c r="F738" s="421"/>
      <c r="G738" s="421"/>
      <c r="H738" s="421"/>
      <c r="I738" s="421"/>
      <c r="J738" s="395"/>
      <c r="K738" s="360"/>
      <c r="L738" s="329"/>
    </row>
    <row r="739" spans="1:12" s="527" customFormat="1" x14ac:dyDescent="0.3">
      <c r="A739" s="335">
        <v>157</v>
      </c>
      <c r="B739" s="357" t="s">
        <v>369</v>
      </c>
      <c r="C739" s="319" t="s">
        <v>370</v>
      </c>
      <c r="D739" s="426" t="s">
        <v>1770</v>
      </c>
      <c r="E739" s="393" t="s">
        <v>355</v>
      </c>
      <c r="F739" s="393" t="s">
        <v>355</v>
      </c>
      <c r="G739" s="418">
        <v>100000</v>
      </c>
      <c r="H739" s="418">
        <v>100000</v>
      </c>
      <c r="I739" s="418">
        <v>100000</v>
      </c>
      <c r="J739" s="391" t="s">
        <v>376</v>
      </c>
      <c r="K739" s="315" t="s">
        <v>787</v>
      </c>
      <c r="L739" s="337" t="s">
        <v>949</v>
      </c>
    </row>
    <row r="740" spans="1:12" s="527" customFormat="1" x14ac:dyDescent="0.3">
      <c r="A740" s="335"/>
      <c r="B740" s="392" t="s">
        <v>1769</v>
      </c>
      <c r="C740" s="319" t="s">
        <v>372</v>
      </c>
      <c r="D740" s="427" t="s">
        <v>381</v>
      </c>
      <c r="E740" s="393"/>
      <c r="F740" s="393"/>
      <c r="G740" s="418" t="s">
        <v>133</v>
      </c>
      <c r="H740" s="418" t="s">
        <v>133</v>
      </c>
      <c r="I740" s="418" t="s">
        <v>133</v>
      </c>
      <c r="J740" s="393" t="s">
        <v>377</v>
      </c>
      <c r="K740" s="319" t="s">
        <v>788</v>
      </c>
      <c r="L740" s="335"/>
    </row>
    <row r="741" spans="1:12" s="527" customFormat="1" x14ac:dyDescent="0.3">
      <c r="A741" s="335"/>
      <c r="B741" s="392" t="s">
        <v>66</v>
      </c>
      <c r="C741" s="357"/>
      <c r="D741" s="427" t="s">
        <v>1420</v>
      </c>
      <c r="E741" s="418"/>
      <c r="F741" s="419"/>
      <c r="G741" s="419"/>
      <c r="H741" s="419"/>
      <c r="I741" s="419"/>
      <c r="J741" s="393"/>
      <c r="K741" s="319" t="s">
        <v>789</v>
      </c>
      <c r="L741" s="328"/>
    </row>
    <row r="742" spans="1:12" s="527" customFormat="1" x14ac:dyDescent="0.3">
      <c r="A742" s="336"/>
      <c r="B742" s="394"/>
      <c r="C742" s="358"/>
      <c r="D742" s="425" t="s">
        <v>1641</v>
      </c>
      <c r="E742" s="430"/>
      <c r="F742" s="421"/>
      <c r="G742" s="421"/>
      <c r="H742" s="421"/>
      <c r="I742" s="421"/>
      <c r="J742" s="395"/>
      <c r="K742" s="360"/>
      <c r="L742" s="329"/>
    </row>
    <row r="743" spans="1:12" s="527" customFormat="1" x14ac:dyDescent="0.3">
      <c r="A743" s="335">
        <v>158</v>
      </c>
      <c r="B743" s="357" t="s">
        <v>385</v>
      </c>
      <c r="C743" s="357" t="s">
        <v>370</v>
      </c>
      <c r="D743" s="401" t="s">
        <v>1773</v>
      </c>
      <c r="E743" s="419" t="s">
        <v>355</v>
      </c>
      <c r="F743" s="419" t="s">
        <v>355</v>
      </c>
      <c r="G743" s="418">
        <v>675000</v>
      </c>
      <c r="H743" s="418">
        <v>675000</v>
      </c>
      <c r="I743" s="418">
        <v>675000</v>
      </c>
      <c r="J743" s="393" t="s">
        <v>376</v>
      </c>
      <c r="K743" s="319" t="s">
        <v>787</v>
      </c>
      <c r="L743" s="328" t="s">
        <v>949</v>
      </c>
    </row>
    <row r="744" spans="1:12" s="527" customFormat="1" x14ac:dyDescent="0.3">
      <c r="A744" s="335"/>
      <c r="B744" s="392" t="s">
        <v>1772</v>
      </c>
      <c r="C744" s="357" t="s">
        <v>372</v>
      </c>
      <c r="D744" s="401" t="s">
        <v>375</v>
      </c>
      <c r="E744" s="419"/>
      <c r="F744" s="419"/>
      <c r="G744" s="429" t="s">
        <v>133</v>
      </c>
      <c r="H744" s="429" t="s">
        <v>133</v>
      </c>
      <c r="I744" s="429" t="s">
        <v>133</v>
      </c>
      <c r="J744" s="393" t="s">
        <v>377</v>
      </c>
      <c r="K744" s="319" t="s">
        <v>788</v>
      </c>
      <c r="L744" s="328"/>
    </row>
    <row r="745" spans="1:12" s="527" customFormat="1" x14ac:dyDescent="0.3">
      <c r="A745" s="335"/>
      <c r="B745" s="392" t="s">
        <v>66</v>
      </c>
      <c r="C745" s="357"/>
      <c r="D745" s="427" t="s">
        <v>1420</v>
      </c>
      <c r="E745" s="429"/>
      <c r="F745" s="419"/>
      <c r="G745" s="328"/>
      <c r="H745" s="429"/>
      <c r="I745" s="429"/>
      <c r="J745" s="393"/>
      <c r="K745" s="319" t="s">
        <v>789</v>
      </c>
      <c r="L745" s="328"/>
    </row>
    <row r="746" spans="1:12" s="527" customFormat="1" x14ac:dyDescent="0.3">
      <c r="A746" s="336"/>
      <c r="B746" s="394"/>
      <c r="C746" s="358"/>
      <c r="D746" s="425" t="s">
        <v>1641</v>
      </c>
      <c r="E746" s="421"/>
      <c r="F746" s="421"/>
      <c r="G746" s="329"/>
      <c r="H746" s="421"/>
      <c r="I746" s="421"/>
      <c r="J746" s="395"/>
      <c r="K746" s="360"/>
      <c r="L746" s="329"/>
    </row>
    <row r="747" spans="1:12" s="527" customFormat="1" x14ac:dyDescent="0.3">
      <c r="A747" s="335">
        <v>159</v>
      </c>
      <c r="B747" s="357" t="s">
        <v>385</v>
      </c>
      <c r="C747" s="357" t="s">
        <v>370</v>
      </c>
      <c r="D747" s="401" t="s">
        <v>1773</v>
      </c>
      <c r="E747" s="419" t="s">
        <v>355</v>
      </c>
      <c r="F747" s="419" t="s">
        <v>355</v>
      </c>
      <c r="G747" s="418">
        <v>675000</v>
      </c>
      <c r="H747" s="418">
        <v>675000</v>
      </c>
      <c r="I747" s="418">
        <v>675000</v>
      </c>
      <c r="J747" s="393" t="s">
        <v>376</v>
      </c>
      <c r="K747" s="319" t="s">
        <v>787</v>
      </c>
      <c r="L747" s="328" t="s">
        <v>949</v>
      </c>
    </row>
    <row r="748" spans="1:12" s="527" customFormat="1" x14ac:dyDescent="0.3">
      <c r="A748" s="335"/>
      <c r="B748" s="392" t="s">
        <v>1774</v>
      </c>
      <c r="C748" s="357" t="s">
        <v>372</v>
      </c>
      <c r="D748" s="401" t="s">
        <v>375</v>
      </c>
      <c r="E748" s="419"/>
      <c r="F748" s="419"/>
      <c r="G748" s="429" t="s">
        <v>133</v>
      </c>
      <c r="H748" s="429" t="s">
        <v>133</v>
      </c>
      <c r="I748" s="429" t="s">
        <v>133</v>
      </c>
      <c r="J748" s="393" t="s">
        <v>377</v>
      </c>
      <c r="K748" s="319" t="s">
        <v>788</v>
      </c>
      <c r="L748" s="328"/>
    </row>
    <row r="749" spans="1:12" s="527" customFormat="1" x14ac:dyDescent="0.3">
      <c r="A749" s="335"/>
      <c r="B749" s="392" t="s">
        <v>1582</v>
      </c>
      <c r="C749" s="357"/>
      <c r="D749" s="427" t="s">
        <v>1420</v>
      </c>
      <c r="E749" s="429"/>
      <c r="F749" s="419"/>
      <c r="G749" s="328"/>
      <c r="H749" s="429"/>
      <c r="I749" s="429"/>
      <c r="J749" s="393"/>
      <c r="K749" s="319" t="s">
        <v>789</v>
      </c>
      <c r="L749" s="328"/>
    </row>
    <row r="750" spans="1:12" s="527" customFormat="1" x14ac:dyDescent="0.3">
      <c r="A750" s="336"/>
      <c r="B750" s="394" t="s">
        <v>66</v>
      </c>
      <c r="C750" s="358"/>
      <c r="D750" s="425" t="s">
        <v>1641</v>
      </c>
      <c r="E750" s="421"/>
      <c r="F750" s="421"/>
      <c r="G750" s="329"/>
      <c r="H750" s="421"/>
      <c r="I750" s="421"/>
      <c r="J750" s="395"/>
      <c r="K750" s="360"/>
      <c r="L750" s="329"/>
    </row>
    <row r="751" spans="1:12" s="527" customFormat="1" x14ac:dyDescent="0.3">
      <c r="A751" s="335">
        <v>160</v>
      </c>
      <c r="B751" s="357" t="s">
        <v>385</v>
      </c>
      <c r="C751" s="357" t="s">
        <v>370</v>
      </c>
      <c r="D751" s="401" t="s">
        <v>1776</v>
      </c>
      <c r="E751" s="419" t="s">
        <v>355</v>
      </c>
      <c r="F751" s="419" t="s">
        <v>355</v>
      </c>
      <c r="G751" s="418">
        <v>607500</v>
      </c>
      <c r="H751" s="418">
        <v>607500</v>
      </c>
      <c r="I751" s="418">
        <v>607500</v>
      </c>
      <c r="J751" s="393" t="s">
        <v>376</v>
      </c>
      <c r="K751" s="319" t="s">
        <v>787</v>
      </c>
      <c r="L751" s="328" t="s">
        <v>949</v>
      </c>
    </row>
    <row r="752" spans="1:12" s="527" customFormat="1" x14ac:dyDescent="0.3">
      <c r="A752" s="335"/>
      <c r="B752" s="392" t="s">
        <v>1775</v>
      </c>
      <c r="C752" s="357" t="s">
        <v>372</v>
      </c>
      <c r="D752" s="401" t="s">
        <v>375</v>
      </c>
      <c r="E752" s="419"/>
      <c r="F752" s="419"/>
      <c r="G752" s="429" t="s">
        <v>133</v>
      </c>
      <c r="H752" s="429" t="s">
        <v>133</v>
      </c>
      <c r="I752" s="429" t="s">
        <v>133</v>
      </c>
      <c r="J752" s="393" t="s">
        <v>377</v>
      </c>
      <c r="K752" s="319" t="s">
        <v>788</v>
      </c>
      <c r="L752" s="328"/>
    </row>
    <row r="753" spans="1:12" s="527" customFormat="1" x14ac:dyDescent="0.3">
      <c r="A753" s="335"/>
      <c r="B753" s="392" t="s">
        <v>66</v>
      </c>
      <c r="C753" s="357"/>
      <c r="D753" s="427" t="s">
        <v>1420</v>
      </c>
      <c r="E753" s="429"/>
      <c r="F753" s="419"/>
      <c r="G753" s="328"/>
      <c r="H753" s="429"/>
      <c r="I753" s="429"/>
      <c r="J753" s="393"/>
      <c r="K753" s="319" t="s">
        <v>789</v>
      </c>
      <c r="L753" s="328"/>
    </row>
    <row r="754" spans="1:12" s="527" customFormat="1" x14ac:dyDescent="0.3">
      <c r="A754" s="336"/>
      <c r="B754" s="394"/>
      <c r="C754" s="358"/>
      <c r="D754" s="425" t="s">
        <v>1641</v>
      </c>
      <c r="E754" s="421"/>
      <c r="F754" s="421"/>
      <c r="G754" s="329"/>
      <c r="H754" s="421"/>
      <c r="I754" s="421"/>
      <c r="J754" s="395"/>
      <c r="K754" s="360"/>
      <c r="L754" s="329"/>
    </row>
    <row r="755" spans="1:12" s="527" customFormat="1" x14ac:dyDescent="0.3">
      <c r="A755" s="335">
        <v>161</v>
      </c>
      <c r="B755" s="357" t="s">
        <v>369</v>
      </c>
      <c r="C755" s="357" t="s">
        <v>370</v>
      </c>
      <c r="D755" s="426" t="s">
        <v>1738</v>
      </c>
      <c r="E755" s="419" t="s">
        <v>355</v>
      </c>
      <c r="F755" s="419" t="s">
        <v>355</v>
      </c>
      <c r="G755" s="418">
        <v>358000</v>
      </c>
      <c r="H755" s="418">
        <v>358000</v>
      </c>
      <c r="I755" s="418">
        <v>358000</v>
      </c>
      <c r="J755" s="393" t="s">
        <v>376</v>
      </c>
      <c r="K755" s="319" t="s">
        <v>787</v>
      </c>
      <c r="L755" s="328" t="s">
        <v>949</v>
      </c>
    </row>
    <row r="756" spans="1:12" s="527" customFormat="1" x14ac:dyDescent="0.3">
      <c r="A756" s="335"/>
      <c r="B756" s="392" t="s">
        <v>1777</v>
      </c>
      <c r="C756" s="357" t="s">
        <v>372</v>
      </c>
      <c r="D756" s="427" t="s">
        <v>381</v>
      </c>
      <c r="E756" s="419"/>
      <c r="F756" s="419"/>
      <c r="G756" s="429" t="s">
        <v>133</v>
      </c>
      <c r="H756" s="429" t="s">
        <v>133</v>
      </c>
      <c r="I756" s="429" t="s">
        <v>133</v>
      </c>
      <c r="J756" s="393" t="s">
        <v>377</v>
      </c>
      <c r="K756" s="319" t="s">
        <v>788</v>
      </c>
      <c r="L756" s="328"/>
    </row>
    <row r="757" spans="1:12" s="527" customFormat="1" x14ac:dyDescent="0.3">
      <c r="A757" s="335"/>
      <c r="B757" s="392" t="s">
        <v>66</v>
      </c>
      <c r="C757" s="357"/>
      <c r="D757" s="427" t="s">
        <v>1420</v>
      </c>
      <c r="E757" s="429"/>
      <c r="F757" s="419"/>
      <c r="G757" s="328"/>
      <c r="H757" s="429"/>
      <c r="I757" s="429"/>
      <c r="J757" s="393"/>
      <c r="K757" s="319" t="s">
        <v>789</v>
      </c>
      <c r="L757" s="328"/>
    </row>
    <row r="758" spans="1:12" s="527" customFormat="1" x14ac:dyDescent="0.3">
      <c r="A758" s="336"/>
      <c r="B758" s="394"/>
      <c r="C758" s="358"/>
      <c r="D758" s="425" t="s">
        <v>1641</v>
      </c>
      <c r="E758" s="421"/>
      <c r="F758" s="421"/>
      <c r="G758" s="329"/>
      <c r="H758" s="421"/>
      <c r="I758" s="421"/>
      <c r="J758" s="395"/>
      <c r="K758" s="360"/>
      <c r="L758" s="329"/>
    </row>
    <row r="759" spans="1:12" s="527" customFormat="1" x14ac:dyDescent="0.3">
      <c r="A759" s="341"/>
      <c r="B759" s="446"/>
      <c r="C759" s="364"/>
      <c r="D759" s="446"/>
      <c r="E759" s="495">
        <v>0</v>
      </c>
      <c r="F759" s="495">
        <v>0</v>
      </c>
      <c r="G759" s="495">
        <f>SUM(G731:G758)</f>
        <v>2577500</v>
      </c>
      <c r="H759" s="495">
        <f>SUM(H731:H758)</f>
        <v>2577500</v>
      </c>
      <c r="I759" s="495">
        <f>SUM(I731:I758)</f>
        <v>2577500</v>
      </c>
      <c r="J759" s="495">
        <f>SUM(E759:I759)</f>
        <v>7732500</v>
      </c>
      <c r="K759" s="364"/>
    </row>
    <row r="760" spans="1:12" s="527" customFormat="1" ht="18" x14ac:dyDescent="0.35">
      <c r="A760" s="342"/>
      <c r="B760" s="441"/>
      <c r="C760" s="365"/>
      <c r="D760" s="441"/>
      <c r="E760" s="443"/>
      <c r="F760" s="443"/>
      <c r="G760" s="342"/>
      <c r="H760" s="443"/>
      <c r="I760" s="443"/>
      <c r="J760" s="443"/>
      <c r="K760" s="365"/>
      <c r="L760" s="625">
        <v>93</v>
      </c>
    </row>
    <row r="761" spans="1:12" s="527" customFormat="1" ht="18" x14ac:dyDescent="0.35">
      <c r="A761" s="342"/>
      <c r="B761" s="441"/>
      <c r="C761" s="365"/>
      <c r="D761" s="441"/>
      <c r="E761" s="443"/>
      <c r="F761" s="443"/>
      <c r="G761" s="342"/>
      <c r="H761" s="443"/>
      <c r="I761" s="443"/>
      <c r="J761" s="443"/>
      <c r="K761" s="365"/>
      <c r="L761" s="625"/>
    </row>
    <row r="762" spans="1:12" s="527" customFormat="1" x14ac:dyDescent="0.3">
      <c r="A762" s="342"/>
      <c r="B762" s="441"/>
      <c r="C762" s="365"/>
      <c r="D762" s="441"/>
      <c r="E762" s="443"/>
      <c r="F762" s="443"/>
      <c r="G762" s="342"/>
      <c r="H762" s="443"/>
      <c r="I762" s="443"/>
      <c r="J762" s="443"/>
      <c r="K762" s="365"/>
      <c r="L762" s="342"/>
    </row>
    <row r="763" spans="1:12" s="527" customFormat="1" x14ac:dyDescent="0.3">
      <c r="A763" s="335">
        <v>162</v>
      </c>
      <c r="B763" s="357" t="s">
        <v>385</v>
      </c>
      <c r="C763" s="357" t="s">
        <v>370</v>
      </c>
      <c r="D763" s="401" t="s">
        <v>1776</v>
      </c>
      <c r="E763" s="419" t="s">
        <v>355</v>
      </c>
      <c r="F763" s="419" t="s">
        <v>355</v>
      </c>
      <c r="G763" s="418">
        <v>609000</v>
      </c>
      <c r="H763" s="418">
        <v>609000</v>
      </c>
      <c r="I763" s="418">
        <v>609000</v>
      </c>
      <c r="J763" s="393" t="s">
        <v>376</v>
      </c>
      <c r="K763" s="319" t="s">
        <v>787</v>
      </c>
      <c r="L763" s="328" t="s">
        <v>949</v>
      </c>
    </row>
    <row r="764" spans="1:12" s="527" customFormat="1" x14ac:dyDescent="0.3">
      <c r="A764" s="335"/>
      <c r="B764" s="392" t="s">
        <v>1778</v>
      </c>
      <c r="C764" s="357" t="s">
        <v>372</v>
      </c>
      <c r="D764" s="401" t="s">
        <v>375</v>
      </c>
      <c r="E764" s="419"/>
      <c r="F764" s="419"/>
      <c r="G764" s="429" t="s">
        <v>133</v>
      </c>
      <c r="H764" s="429" t="s">
        <v>133</v>
      </c>
      <c r="I764" s="429" t="s">
        <v>133</v>
      </c>
      <c r="J764" s="393" t="s">
        <v>377</v>
      </c>
      <c r="K764" s="319" t="s">
        <v>788</v>
      </c>
      <c r="L764" s="328"/>
    </row>
    <row r="765" spans="1:12" s="527" customFormat="1" x14ac:dyDescent="0.3">
      <c r="A765" s="335"/>
      <c r="B765" s="392" t="s">
        <v>1779</v>
      </c>
      <c r="C765" s="357"/>
      <c r="D765" s="427" t="s">
        <v>1420</v>
      </c>
      <c r="E765" s="429"/>
      <c r="F765" s="419"/>
      <c r="G765" s="328"/>
      <c r="H765" s="429"/>
      <c r="I765" s="429"/>
      <c r="J765" s="393"/>
      <c r="K765" s="319" t="s">
        <v>789</v>
      </c>
      <c r="L765" s="328"/>
    </row>
    <row r="766" spans="1:12" s="527" customFormat="1" x14ac:dyDescent="0.3">
      <c r="A766" s="336"/>
      <c r="B766" s="394" t="s">
        <v>66</v>
      </c>
      <c r="C766" s="358"/>
      <c r="D766" s="425" t="s">
        <v>1641</v>
      </c>
      <c r="E766" s="421"/>
      <c r="F766" s="421"/>
      <c r="G766" s="329"/>
      <c r="H766" s="421"/>
      <c r="I766" s="421"/>
      <c r="J766" s="395"/>
      <c r="K766" s="360"/>
      <c r="L766" s="329"/>
    </row>
    <row r="767" spans="1:12" s="527" customFormat="1" x14ac:dyDescent="0.3">
      <c r="A767" s="335">
        <v>163</v>
      </c>
      <c r="B767" s="357" t="s">
        <v>385</v>
      </c>
      <c r="C767" s="357" t="s">
        <v>370</v>
      </c>
      <c r="D767" s="401" t="s">
        <v>1781</v>
      </c>
      <c r="E767" s="419" t="s">
        <v>355</v>
      </c>
      <c r="F767" s="419" t="s">
        <v>355</v>
      </c>
      <c r="G767" s="418">
        <v>540000</v>
      </c>
      <c r="H767" s="418">
        <v>540000</v>
      </c>
      <c r="I767" s="418">
        <v>540000</v>
      </c>
      <c r="J767" s="393" t="s">
        <v>376</v>
      </c>
      <c r="K767" s="319" t="s">
        <v>787</v>
      </c>
      <c r="L767" s="328" t="s">
        <v>949</v>
      </c>
    </row>
    <row r="768" spans="1:12" s="527" customFormat="1" x14ac:dyDescent="0.3">
      <c r="A768" s="335"/>
      <c r="B768" s="392" t="s">
        <v>1778</v>
      </c>
      <c r="C768" s="357" t="s">
        <v>372</v>
      </c>
      <c r="D768" s="401" t="s">
        <v>375</v>
      </c>
      <c r="E768" s="419"/>
      <c r="F768" s="419"/>
      <c r="G768" s="429" t="s">
        <v>133</v>
      </c>
      <c r="H768" s="429" t="s">
        <v>133</v>
      </c>
      <c r="I768" s="429" t="s">
        <v>133</v>
      </c>
      <c r="J768" s="393" t="s">
        <v>377</v>
      </c>
      <c r="K768" s="319" t="s">
        <v>788</v>
      </c>
      <c r="L768" s="328"/>
    </row>
    <row r="769" spans="1:12" s="527" customFormat="1" x14ac:dyDescent="0.3">
      <c r="A769" s="335"/>
      <c r="B769" s="392" t="s">
        <v>1780</v>
      </c>
      <c r="C769" s="357"/>
      <c r="D769" s="427" t="s">
        <v>1420</v>
      </c>
      <c r="E769" s="429"/>
      <c r="F769" s="419"/>
      <c r="G769" s="328"/>
      <c r="H769" s="429"/>
      <c r="I769" s="429"/>
      <c r="J769" s="393"/>
      <c r="K769" s="319" t="s">
        <v>789</v>
      </c>
      <c r="L769" s="328"/>
    </row>
    <row r="770" spans="1:12" s="527" customFormat="1" x14ac:dyDescent="0.3">
      <c r="A770" s="336"/>
      <c r="B770" s="394" t="s">
        <v>66</v>
      </c>
      <c r="C770" s="358"/>
      <c r="D770" s="425" t="s">
        <v>1641</v>
      </c>
      <c r="E770" s="421"/>
      <c r="F770" s="421"/>
      <c r="G770" s="329"/>
      <c r="H770" s="421"/>
      <c r="I770" s="421"/>
      <c r="J770" s="395"/>
      <c r="K770" s="360"/>
      <c r="L770" s="329"/>
    </row>
    <row r="771" spans="1:12" s="527" customFormat="1" x14ac:dyDescent="0.3">
      <c r="A771" s="335">
        <v>164</v>
      </c>
      <c r="B771" s="357" t="s">
        <v>414</v>
      </c>
      <c r="C771" s="357" t="s">
        <v>370</v>
      </c>
      <c r="D771" s="401" t="s">
        <v>1784</v>
      </c>
      <c r="E771" s="419" t="s">
        <v>355</v>
      </c>
      <c r="F771" s="419" t="s">
        <v>355</v>
      </c>
      <c r="G771" s="418">
        <v>1350000</v>
      </c>
      <c r="H771" s="418">
        <v>1350000</v>
      </c>
      <c r="I771" s="418">
        <v>1350000</v>
      </c>
      <c r="J771" s="393" t="s">
        <v>376</v>
      </c>
      <c r="K771" s="319" t="s">
        <v>787</v>
      </c>
      <c r="L771" s="328" t="s">
        <v>949</v>
      </c>
    </row>
    <row r="772" spans="1:12" s="527" customFormat="1" x14ac:dyDescent="0.3">
      <c r="A772" s="335"/>
      <c r="B772" s="392" t="s">
        <v>1782</v>
      </c>
      <c r="C772" s="357" t="s">
        <v>372</v>
      </c>
      <c r="D772" s="401" t="s">
        <v>375</v>
      </c>
      <c r="E772" s="419"/>
      <c r="F772" s="419"/>
      <c r="G772" s="429" t="s">
        <v>133</v>
      </c>
      <c r="H772" s="429" t="s">
        <v>133</v>
      </c>
      <c r="I772" s="429" t="s">
        <v>133</v>
      </c>
      <c r="J772" s="393" t="s">
        <v>377</v>
      </c>
      <c r="K772" s="319" t="s">
        <v>788</v>
      </c>
      <c r="L772" s="328"/>
    </row>
    <row r="773" spans="1:12" s="527" customFormat="1" x14ac:dyDescent="0.3">
      <c r="A773" s="335"/>
      <c r="B773" s="392" t="s">
        <v>1783</v>
      </c>
      <c r="C773" s="357"/>
      <c r="D773" s="427" t="s">
        <v>1420</v>
      </c>
      <c r="E773" s="429"/>
      <c r="F773" s="419"/>
      <c r="G773" s="328"/>
      <c r="H773" s="429"/>
      <c r="I773" s="429"/>
      <c r="J773" s="393"/>
      <c r="K773" s="319" t="s">
        <v>789</v>
      </c>
      <c r="L773" s="328"/>
    </row>
    <row r="774" spans="1:12" s="527" customFormat="1" x14ac:dyDescent="0.3">
      <c r="A774" s="336"/>
      <c r="B774" s="394" t="s">
        <v>66</v>
      </c>
      <c r="C774" s="358"/>
      <c r="D774" s="425" t="s">
        <v>1641</v>
      </c>
      <c r="E774" s="421"/>
      <c r="F774" s="421"/>
      <c r="G774" s="329"/>
      <c r="H774" s="421"/>
      <c r="I774" s="421"/>
      <c r="J774" s="395"/>
      <c r="K774" s="360"/>
      <c r="L774" s="329"/>
    </row>
    <row r="775" spans="1:12" s="527" customFormat="1" x14ac:dyDescent="0.3">
      <c r="A775" s="337">
        <v>165</v>
      </c>
      <c r="B775" s="315" t="s">
        <v>1243</v>
      </c>
      <c r="C775" s="315" t="s">
        <v>1252</v>
      </c>
      <c r="D775" s="426" t="s">
        <v>1636</v>
      </c>
      <c r="E775" s="391" t="s">
        <v>355</v>
      </c>
      <c r="F775" s="391" t="s">
        <v>355</v>
      </c>
      <c r="G775" s="526">
        <v>549000</v>
      </c>
      <c r="H775" s="526">
        <v>549000</v>
      </c>
      <c r="I775" s="526">
        <v>549000</v>
      </c>
      <c r="J775" s="391" t="s">
        <v>23</v>
      </c>
      <c r="K775" s="356" t="s">
        <v>82</v>
      </c>
      <c r="L775" s="327" t="s">
        <v>949</v>
      </c>
    </row>
    <row r="776" spans="1:12" s="527" customFormat="1" x14ac:dyDescent="0.3">
      <c r="A776" s="335"/>
      <c r="B776" s="422" t="s">
        <v>1254</v>
      </c>
      <c r="C776" s="319" t="s">
        <v>1255</v>
      </c>
      <c r="D776" s="427" t="s">
        <v>1786</v>
      </c>
      <c r="E776" s="424"/>
      <c r="F776" s="528"/>
      <c r="G776" s="528" t="s">
        <v>133</v>
      </c>
      <c r="H776" s="528" t="s">
        <v>133</v>
      </c>
      <c r="I776" s="528" t="s">
        <v>133</v>
      </c>
      <c r="J776" s="393" t="s">
        <v>24</v>
      </c>
      <c r="K776" s="357" t="s">
        <v>83</v>
      </c>
      <c r="L776" s="328"/>
    </row>
    <row r="777" spans="1:12" s="527" customFormat="1" x14ac:dyDescent="0.3">
      <c r="A777" s="335"/>
      <c r="B777" s="422" t="s">
        <v>1785</v>
      </c>
      <c r="C777" s="529" t="s">
        <v>1404</v>
      </c>
      <c r="D777" s="427" t="s">
        <v>1054</v>
      </c>
      <c r="E777" s="422"/>
      <c r="F777" s="393"/>
      <c r="G777" s="393"/>
      <c r="H777" s="530"/>
      <c r="I777" s="530"/>
      <c r="J777" s="393" t="s">
        <v>25</v>
      </c>
      <c r="K777" s="357" t="s">
        <v>84</v>
      </c>
      <c r="L777" s="328"/>
    </row>
    <row r="778" spans="1:12" s="527" customFormat="1" x14ac:dyDescent="0.3">
      <c r="A778" s="336"/>
      <c r="B778" s="425" t="s">
        <v>72</v>
      </c>
      <c r="C778" s="531" t="s">
        <v>1260</v>
      </c>
      <c r="D778" s="428" t="s">
        <v>442</v>
      </c>
      <c r="E778" s="532"/>
      <c r="F778" s="532"/>
      <c r="G778" s="532"/>
      <c r="H778" s="532"/>
      <c r="I778" s="532"/>
      <c r="J778" s="395"/>
      <c r="K778" s="358"/>
      <c r="L778" s="336"/>
    </row>
    <row r="779" spans="1:12" s="527" customFormat="1" x14ac:dyDescent="0.3">
      <c r="A779" s="337">
        <v>166</v>
      </c>
      <c r="B779" s="315" t="s">
        <v>1243</v>
      </c>
      <c r="C779" s="315" t="s">
        <v>1252</v>
      </c>
      <c r="D779" s="426" t="s">
        <v>1636</v>
      </c>
      <c r="E779" s="391" t="s">
        <v>355</v>
      </c>
      <c r="F779" s="391" t="s">
        <v>355</v>
      </c>
      <c r="G779" s="526">
        <v>1274000</v>
      </c>
      <c r="H779" s="526">
        <v>1274000</v>
      </c>
      <c r="I779" s="526">
        <v>1274000</v>
      </c>
      <c r="J779" s="391" t="s">
        <v>23</v>
      </c>
      <c r="K779" s="356" t="s">
        <v>82</v>
      </c>
      <c r="L779" s="327" t="s">
        <v>949</v>
      </c>
    </row>
    <row r="780" spans="1:12" s="527" customFormat="1" x14ac:dyDescent="0.3">
      <c r="A780" s="335"/>
      <c r="B780" s="422" t="s">
        <v>1254</v>
      </c>
      <c r="C780" s="319" t="s">
        <v>1255</v>
      </c>
      <c r="D780" s="427" t="s">
        <v>1788</v>
      </c>
      <c r="E780" s="424"/>
      <c r="F780" s="528"/>
      <c r="G780" s="528" t="s">
        <v>133</v>
      </c>
      <c r="H780" s="528" t="s">
        <v>133</v>
      </c>
      <c r="I780" s="528" t="s">
        <v>133</v>
      </c>
      <c r="J780" s="393" t="s">
        <v>24</v>
      </c>
      <c r="K780" s="357" t="s">
        <v>83</v>
      </c>
      <c r="L780" s="328"/>
    </row>
    <row r="781" spans="1:12" s="527" customFormat="1" x14ac:dyDescent="0.3">
      <c r="A781" s="335"/>
      <c r="B781" s="422" t="s">
        <v>1787</v>
      </c>
      <c r="C781" s="529" t="s">
        <v>1404</v>
      </c>
      <c r="D781" s="427" t="s">
        <v>1054</v>
      </c>
      <c r="E781" s="422"/>
      <c r="F781" s="393"/>
      <c r="G781" s="393"/>
      <c r="H781" s="530"/>
      <c r="I781" s="530"/>
      <c r="J781" s="393" t="s">
        <v>25</v>
      </c>
      <c r="K781" s="357" t="s">
        <v>84</v>
      </c>
      <c r="L781" s="328"/>
    </row>
    <row r="782" spans="1:12" s="527" customFormat="1" x14ac:dyDescent="0.3">
      <c r="A782" s="336"/>
      <c r="B782" s="425" t="s">
        <v>72</v>
      </c>
      <c r="C782" s="531" t="s">
        <v>1260</v>
      </c>
      <c r="D782" s="428" t="s">
        <v>442</v>
      </c>
      <c r="E782" s="532"/>
      <c r="F782" s="532"/>
      <c r="G782" s="532"/>
      <c r="H782" s="532"/>
      <c r="I782" s="532"/>
      <c r="J782" s="395"/>
      <c r="K782" s="358"/>
      <c r="L782" s="336"/>
    </row>
    <row r="783" spans="1:12" s="527" customFormat="1" x14ac:dyDescent="0.3">
      <c r="A783" s="335">
        <v>167</v>
      </c>
      <c r="B783" s="357" t="s">
        <v>373</v>
      </c>
      <c r="C783" s="357" t="s">
        <v>370</v>
      </c>
      <c r="D783" s="401" t="s">
        <v>1790</v>
      </c>
      <c r="E783" s="419" t="s">
        <v>355</v>
      </c>
      <c r="F783" s="419" t="s">
        <v>355</v>
      </c>
      <c r="G783" s="418">
        <v>1175000</v>
      </c>
      <c r="H783" s="418">
        <v>1175000</v>
      </c>
      <c r="I783" s="418">
        <v>1175000</v>
      </c>
      <c r="J783" s="393" t="s">
        <v>376</v>
      </c>
      <c r="K783" s="319" t="s">
        <v>787</v>
      </c>
      <c r="L783" s="328" t="s">
        <v>949</v>
      </c>
    </row>
    <row r="784" spans="1:12" s="527" customFormat="1" x14ac:dyDescent="0.3">
      <c r="A784" s="335"/>
      <c r="B784" s="392" t="s">
        <v>1789</v>
      </c>
      <c r="C784" s="357" t="s">
        <v>372</v>
      </c>
      <c r="D784" s="401" t="s">
        <v>375</v>
      </c>
      <c r="E784" s="419"/>
      <c r="F784" s="419"/>
      <c r="G784" s="429" t="s">
        <v>133</v>
      </c>
      <c r="H784" s="429" t="s">
        <v>133</v>
      </c>
      <c r="I784" s="429" t="s">
        <v>133</v>
      </c>
      <c r="J784" s="393" t="s">
        <v>377</v>
      </c>
      <c r="K784" s="319" t="s">
        <v>788</v>
      </c>
      <c r="L784" s="328"/>
    </row>
    <row r="785" spans="1:12" s="527" customFormat="1" x14ac:dyDescent="0.3">
      <c r="A785" s="335"/>
      <c r="B785" s="392" t="s">
        <v>72</v>
      </c>
      <c r="C785" s="357"/>
      <c r="D785" s="427" t="s">
        <v>1420</v>
      </c>
      <c r="E785" s="429"/>
      <c r="F785" s="419"/>
      <c r="G785" s="328"/>
      <c r="H785" s="429"/>
      <c r="I785" s="429"/>
      <c r="J785" s="393"/>
      <c r="K785" s="319" t="s">
        <v>789</v>
      </c>
      <c r="L785" s="328"/>
    </row>
    <row r="786" spans="1:12" s="527" customFormat="1" x14ac:dyDescent="0.3">
      <c r="A786" s="336"/>
      <c r="B786" s="394"/>
      <c r="C786" s="358"/>
      <c r="D786" s="425" t="s">
        <v>1641</v>
      </c>
      <c r="E786" s="421"/>
      <c r="F786" s="421"/>
      <c r="G786" s="329"/>
      <c r="H786" s="421"/>
      <c r="I786" s="421"/>
      <c r="J786" s="395"/>
      <c r="K786" s="360"/>
      <c r="L786" s="329"/>
    </row>
    <row r="787" spans="1:12" s="527" customFormat="1" x14ac:dyDescent="0.3">
      <c r="A787" s="335">
        <v>168</v>
      </c>
      <c r="B787" s="357" t="s">
        <v>369</v>
      </c>
      <c r="C787" s="357" t="s">
        <v>370</v>
      </c>
      <c r="D787" s="426" t="s">
        <v>1792</v>
      </c>
      <c r="E787" s="419" t="s">
        <v>355</v>
      </c>
      <c r="F787" s="419" t="s">
        <v>355</v>
      </c>
      <c r="G787" s="418">
        <v>353000</v>
      </c>
      <c r="H787" s="418">
        <v>353000</v>
      </c>
      <c r="I787" s="418">
        <v>353000</v>
      </c>
      <c r="J787" s="393" t="s">
        <v>376</v>
      </c>
      <c r="K787" s="319" t="s">
        <v>787</v>
      </c>
      <c r="L787" s="328" t="s">
        <v>949</v>
      </c>
    </row>
    <row r="788" spans="1:12" s="527" customFormat="1" x14ac:dyDescent="0.3">
      <c r="A788" s="335"/>
      <c r="B788" s="392" t="s">
        <v>1791</v>
      </c>
      <c r="C788" s="357" t="s">
        <v>372</v>
      </c>
      <c r="D788" s="427" t="s">
        <v>381</v>
      </c>
      <c r="E788" s="419"/>
      <c r="F788" s="419"/>
      <c r="G788" s="429" t="s">
        <v>133</v>
      </c>
      <c r="H788" s="429" t="s">
        <v>133</v>
      </c>
      <c r="I788" s="429" t="s">
        <v>133</v>
      </c>
      <c r="J788" s="393" t="s">
        <v>377</v>
      </c>
      <c r="K788" s="319" t="s">
        <v>788</v>
      </c>
      <c r="L788" s="328"/>
    </row>
    <row r="789" spans="1:12" s="527" customFormat="1" x14ac:dyDescent="0.3">
      <c r="A789" s="335"/>
      <c r="B789" s="392" t="s">
        <v>72</v>
      </c>
      <c r="C789" s="357"/>
      <c r="D789" s="427" t="s">
        <v>1420</v>
      </c>
      <c r="E789" s="429"/>
      <c r="F789" s="419"/>
      <c r="G789" s="328"/>
      <c r="H789" s="429"/>
      <c r="I789" s="429"/>
      <c r="J789" s="393"/>
      <c r="K789" s="319" t="s">
        <v>789</v>
      </c>
      <c r="L789" s="328"/>
    </row>
    <row r="790" spans="1:12" s="527" customFormat="1" x14ac:dyDescent="0.3">
      <c r="A790" s="336"/>
      <c r="B790" s="394"/>
      <c r="C790" s="358"/>
      <c r="D790" s="425" t="s">
        <v>1641</v>
      </c>
      <c r="E790" s="421"/>
      <c r="F790" s="421"/>
      <c r="G790" s="329"/>
      <c r="H790" s="421"/>
      <c r="I790" s="421"/>
      <c r="J790" s="395"/>
      <c r="K790" s="360"/>
      <c r="L790" s="329"/>
    </row>
    <row r="791" spans="1:12" s="527" customFormat="1" x14ac:dyDescent="0.3">
      <c r="A791" s="341"/>
      <c r="B791" s="446"/>
      <c r="C791" s="364"/>
      <c r="D791" s="446"/>
      <c r="E791" s="495">
        <v>0</v>
      </c>
      <c r="F791" s="495">
        <v>0</v>
      </c>
      <c r="G791" s="495">
        <f>SUM(G763:G790)</f>
        <v>5850000</v>
      </c>
      <c r="H791" s="495">
        <f>SUM(H763:H790)</f>
        <v>5850000</v>
      </c>
      <c r="I791" s="495">
        <f>SUM(I763:I790)</f>
        <v>5850000</v>
      </c>
      <c r="J791" s="495">
        <f>SUM(E791:I791)</f>
        <v>17550000</v>
      </c>
      <c r="K791" s="364"/>
      <c r="L791" s="341"/>
    </row>
    <row r="792" spans="1:12" s="527" customFormat="1" ht="18" x14ac:dyDescent="0.35">
      <c r="A792" s="342"/>
      <c r="B792" s="441"/>
      <c r="C792" s="365"/>
      <c r="D792" s="441"/>
      <c r="E792" s="443"/>
      <c r="F792" s="443"/>
      <c r="G792" s="342"/>
      <c r="H792" s="443"/>
      <c r="I792" s="443"/>
      <c r="J792" s="443"/>
      <c r="K792" s="365"/>
      <c r="L792" s="625">
        <v>94</v>
      </c>
    </row>
    <row r="793" spans="1:12" s="527" customFormat="1" ht="18" x14ac:dyDescent="0.35">
      <c r="A793" s="342"/>
      <c r="B793" s="441"/>
      <c r="C793" s="365"/>
      <c r="D793" s="441"/>
      <c r="E793" s="443"/>
      <c r="F793" s="443"/>
      <c r="G793" s="342"/>
      <c r="H793" s="443"/>
      <c r="I793" s="443"/>
      <c r="J793" s="443"/>
      <c r="K793" s="365"/>
      <c r="L793" s="625"/>
    </row>
    <row r="794" spans="1:12" s="527" customFormat="1" x14ac:dyDescent="0.3">
      <c r="A794" s="342"/>
      <c r="B794" s="441"/>
      <c r="C794" s="365"/>
      <c r="D794" s="441"/>
      <c r="E794" s="443"/>
      <c r="F794" s="443"/>
      <c r="G794" s="342"/>
      <c r="H794" s="443"/>
      <c r="I794" s="443"/>
      <c r="J794" s="443"/>
      <c r="K794" s="365"/>
      <c r="L794" s="342"/>
    </row>
    <row r="795" spans="1:12" s="527" customFormat="1" x14ac:dyDescent="0.3">
      <c r="A795" s="335">
        <v>169</v>
      </c>
      <c r="B795" s="357" t="s">
        <v>369</v>
      </c>
      <c r="C795" s="357" t="s">
        <v>370</v>
      </c>
      <c r="D795" s="427" t="s">
        <v>1794</v>
      </c>
      <c r="E795" s="419" t="s">
        <v>355</v>
      </c>
      <c r="F795" s="419" t="s">
        <v>355</v>
      </c>
      <c r="G795" s="418">
        <v>537000</v>
      </c>
      <c r="H795" s="418">
        <v>537000</v>
      </c>
      <c r="I795" s="418">
        <v>537000</v>
      </c>
      <c r="J795" s="393" t="s">
        <v>376</v>
      </c>
      <c r="K795" s="319" t="s">
        <v>787</v>
      </c>
      <c r="L795" s="328" t="s">
        <v>949</v>
      </c>
    </row>
    <row r="796" spans="1:12" s="527" customFormat="1" x14ac:dyDescent="0.3">
      <c r="A796" s="335"/>
      <c r="B796" s="392" t="s">
        <v>1793</v>
      </c>
      <c r="C796" s="357" t="s">
        <v>372</v>
      </c>
      <c r="D796" s="427" t="s">
        <v>381</v>
      </c>
      <c r="E796" s="419"/>
      <c r="F796" s="419"/>
      <c r="G796" s="429" t="s">
        <v>133</v>
      </c>
      <c r="H796" s="429" t="s">
        <v>133</v>
      </c>
      <c r="I796" s="429" t="s">
        <v>133</v>
      </c>
      <c r="J796" s="393" t="s">
        <v>377</v>
      </c>
      <c r="K796" s="319" t="s">
        <v>788</v>
      </c>
      <c r="L796" s="328"/>
    </row>
    <row r="797" spans="1:12" s="527" customFormat="1" x14ac:dyDescent="0.3">
      <c r="A797" s="335"/>
      <c r="B797" s="392" t="s">
        <v>72</v>
      </c>
      <c r="C797" s="357"/>
      <c r="D797" s="427" t="s">
        <v>1420</v>
      </c>
      <c r="E797" s="429"/>
      <c r="F797" s="419"/>
      <c r="G797" s="328"/>
      <c r="H797" s="429"/>
      <c r="I797" s="429"/>
      <c r="J797" s="393"/>
      <c r="K797" s="319" t="s">
        <v>789</v>
      </c>
      <c r="L797" s="328"/>
    </row>
    <row r="798" spans="1:12" s="527" customFormat="1" x14ac:dyDescent="0.3">
      <c r="A798" s="336"/>
      <c r="B798" s="394"/>
      <c r="C798" s="358"/>
      <c r="D798" s="425" t="s">
        <v>1641</v>
      </c>
      <c r="E798" s="421"/>
      <c r="F798" s="421"/>
      <c r="G798" s="329"/>
      <c r="H798" s="421"/>
      <c r="I798" s="421"/>
      <c r="J798" s="395"/>
      <c r="K798" s="360"/>
      <c r="L798" s="329"/>
    </row>
    <row r="799" spans="1:12" s="527" customFormat="1" x14ac:dyDescent="0.3">
      <c r="A799" s="335">
        <v>170</v>
      </c>
      <c r="B799" s="357" t="s">
        <v>389</v>
      </c>
      <c r="C799" s="319" t="s">
        <v>370</v>
      </c>
      <c r="D799" s="426" t="s">
        <v>1796</v>
      </c>
      <c r="E799" s="393" t="s">
        <v>355</v>
      </c>
      <c r="F799" s="393" t="s">
        <v>355</v>
      </c>
      <c r="G799" s="418">
        <v>556000</v>
      </c>
      <c r="H799" s="418">
        <v>556000</v>
      </c>
      <c r="I799" s="418">
        <v>556000</v>
      </c>
      <c r="J799" s="391" t="s">
        <v>376</v>
      </c>
      <c r="K799" s="315" t="s">
        <v>787</v>
      </c>
      <c r="L799" s="337" t="s">
        <v>949</v>
      </c>
    </row>
    <row r="800" spans="1:12" s="527" customFormat="1" x14ac:dyDescent="0.3">
      <c r="A800" s="335"/>
      <c r="B800" s="392" t="s">
        <v>1749</v>
      </c>
      <c r="C800" s="319" t="s">
        <v>372</v>
      </c>
      <c r="D800" s="427" t="s">
        <v>1762</v>
      </c>
      <c r="E800" s="393"/>
      <c r="F800" s="393"/>
      <c r="G800" s="418" t="s">
        <v>133</v>
      </c>
      <c r="H800" s="418" t="s">
        <v>133</v>
      </c>
      <c r="I800" s="418" t="s">
        <v>133</v>
      </c>
      <c r="J800" s="393" t="s">
        <v>377</v>
      </c>
      <c r="K800" s="319" t="s">
        <v>788</v>
      </c>
      <c r="L800" s="335"/>
    </row>
    <row r="801" spans="1:12" s="527" customFormat="1" x14ac:dyDescent="0.3">
      <c r="A801" s="335"/>
      <c r="B801" s="392" t="s">
        <v>1795</v>
      </c>
      <c r="C801" s="357"/>
      <c r="D801" s="427" t="s">
        <v>1664</v>
      </c>
      <c r="E801" s="418"/>
      <c r="F801" s="419"/>
      <c r="G801" s="419"/>
      <c r="H801" s="419"/>
      <c r="I801" s="419"/>
      <c r="J801" s="393"/>
      <c r="K801" s="319" t="s">
        <v>789</v>
      </c>
      <c r="L801" s="328"/>
    </row>
    <row r="802" spans="1:12" s="527" customFormat="1" x14ac:dyDescent="0.3">
      <c r="A802" s="335"/>
      <c r="B802" s="392" t="s">
        <v>72</v>
      </c>
      <c r="C802" s="357"/>
      <c r="D802" s="427" t="s">
        <v>1665</v>
      </c>
      <c r="E802" s="418"/>
      <c r="F802" s="419"/>
      <c r="G802" s="419"/>
      <c r="H802" s="419"/>
      <c r="I802" s="419"/>
      <c r="J802" s="393"/>
      <c r="K802" s="319"/>
      <c r="L802" s="328"/>
    </row>
    <row r="803" spans="1:12" s="527" customFormat="1" x14ac:dyDescent="0.3">
      <c r="A803" s="337">
        <v>171</v>
      </c>
      <c r="B803" s="315" t="s">
        <v>1243</v>
      </c>
      <c r="C803" s="315" t="s">
        <v>1252</v>
      </c>
      <c r="D803" s="426" t="s">
        <v>1636</v>
      </c>
      <c r="E803" s="391" t="s">
        <v>355</v>
      </c>
      <c r="F803" s="391" t="s">
        <v>355</v>
      </c>
      <c r="G803" s="526">
        <v>200000</v>
      </c>
      <c r="H803" s="526">
        <v>200000</v>
      </c>
      <c r="I803" s="526">
        <v>200000</v>
      </c>
      <c r="J803" s="391" t="s">
        <v>23</v>
      </c>
      <c r="K803" s="356" t="s">
        <v>82</v>
      </c>
      <c r="L803" s="327" t="s">
        <v>949</v>
      </c>
    </row>
    <row r="804" spans="1:12" s="527" customFormat="1" x14ac:dyDescent="0.3">
      <c r="A804" s="335"/>
      <c r="B804" s="422" t="s">
        <v>1254</v>
      </c>
      <c r="C804" s="319" t="s">
        <v>1255</v>
      </c>
      <c r="D804" s="427" t="s">
        <v>1798</v>
      </c>
      <c r="E804" s="424"/>
      <c r="F804" s="528"/>
      <c r="G804" s="528" t="s">
        <v>133</v>
      </c>
      <c r="H804" s="528" t="s">
        <v>133</v>
      </c>
      <c r="I804" s="528" t="s">
        <v>133</v>
      </c>
      <c r="J804" s="393" t="s">
        <v>24</v>
      </c>
      <c r="K804" s="357" t="s">
        <v>83</v>
      </c>
      <c r="L804" s="328"/>
    </row>
    <row r="805" spans="1:12" s="527" customFormat="1" x14ac:dyDescent="0.3">
      <c r="A805" s="335"/>
      <c r="B805" s="422" t="s">
        <v>1797</v>
      </c>
      <c r="C805" s="529" t="s">
        <v>1404</v>
      </c>
      <c r="D805" s="427" t="s">
        <v>1054</v>
      </c>
      <c r="E805" s="422"/>
      <c r="F805" s="393"/>
      <c r="G805" s="393"/>
      <c r="H805" s="530"/>
      <c r="I805" s="530"/>
      <c r="J805" s="393" t="s">
        <v>25</v>
      </c>
      <c r="K805" s="357" t="s">
        <v>84</v>
      </c>
      <c r="L805" s="328"/>
    </row>
    <row r="806" spans="1:12" s="527" customFormat="1" x14ac:dyDescent="0.3">
      <c r="A806" s="336"/>
      <c r="B806" s="425" t="s">
        <v>72</v>
      </c>
      <c r="C806" s="531" t="s">
        <v>1260</v>
      </c>
      <c r="D806" s="428" t="s">
        <v>442</v>
      </c>
      <c r="E806" s="532"/>
      <c r="F806" s="532"/>
      <c r="G806" s="532"/>
      <c r="H806" s="532"/>
      <c r="I806" s="532"/>
      <c r="J806" s="395"/>
      <c r="K806" s="358"/>
      <c r="L806" s="336"/>
    </row>
    <row r="807" spans="1:12" s="527" customFormat="1" x14ac:dyDescent="0.3">
      <c r="A807" s="335">
        <v>172</v>
      </c>
      <c r="B807" s="357" t="s">
        <v>373</v>
      </c>
      <c r="C807" s="357" t="s">
        <v>370</v>
      </c>
      <c r="D807" s="401" t="s">
        <v>1731</v>
      </c>
      <c r="E807" s="419" t="s">
        <v>355</v>
      </c>
      <c r="F807" s="419" t="s">
        <v>355</v>
      </c>
      <c r="G807" s="418">
        <v>540000</v>
      </c>
      <c r="H807" s="418">
        <v>540000</v>
      </c>
      <c r="I807" s="418">
        <v>540000</v>
      </c>
      <c r="J807" s="393" t="s">
        <v>376</v>
      </c>
      <c r="K807" s="319" t="s">
        <v>787</v>
      </c>
      <c r="L807" s="328" t="s">
        <v>949</v>
      </c>
    </row>
    <row r="808" spans="1:12" s="527" customFormat="1" x14ac:dyDescent="0.3">
      <c r="A808" s="335"/>
      <c r="B808" s="392" t="s">
        <v>1799</v>
      </c>
      <c r="C808" s="357" t="s">
        <v>372</v>
      </c>
      <c r="D808" s="401" t="s">
        <v>375</v>
      </c>
      <c r="E808" s="419"/>
      <c r="F808" s="419"/>
      <c r="G808" s="429" t="s">
        <v>133</v>
      </c>
      <c r="H808" s="429" t="s">
        <v>133</v>
      </c>
      <c r="I808" s="429" t="s">
        <v>133</v>
      </c>
      <c r="J808" s="393" t="s">
        <v>377</v>
      </c>
      <c r="K808" s="319" t="s">
        <v>788</v>
      </c>
      <c r="L808" s="328"/>
    </row>
    <row r="809" spans="1:12" s="527" customFormat="1" x14ac:dyDescent="0.3">
      <c r="A809" s="335"/>
      <c r="B809" s="392" t="s">
        <v>72</v>
      </c>
      <c r="C809" s="357"/>
      <c r="D809" s="427" t="s">
        <v>1420</v>
      </c>
      <c r="E809" s="429"/>
      <c r="F809" s="419"/>
      <c r="G809" s="328"/>
      <c r="H809" s="429"/>
      <c r="I809" s="429"/>
      <c r="J809" s="393"/>
      <c r="K809" s="319" t="s">
        <v>789</v>
      </c>
      <c r="L809" s="328"/>
    </row>
    <row r="810" spans="1:12" s="527" customFormat="1" x14ac:dyDescent="0.3">
      <c r="A810" s="336"/>
      <c r="B810" s="394"/>
      <c r="C810" s="358"/>
      <c r="D810" s="425" t="s">
        <v>1641</v>
      </c>
      <c r="E810" s="421"/>
      <c r="F810" s="421"/>
      <c r="G810" s="329"/>
      <c r="H810" s="421"/>
      <c r="I810" s="421"/>
      <c r="J810" s="395"/>
      <c r="K810" s="360"/>
      <c r="L810" s="329"/>
    </row>
    <row r="811" spans="1:12" s="527" customFormat="1" x14ac:dyDescent="0.3">
      <c r="A811" s="335">
        <v>173</v>
      </c>
      <c r="B811" s="357" t="s">
        <v>369</v>
      </c>
      <c r="C811" s="357" t="s">
        <v>370</v>
      </c>
      <c r="D811" s="426" t="s">
        <v>1801</v>
      </c>
      <c r="E811" s="419" t="s">
        <v>355</v>
      </c>
      <c r="F811" s="419" t="s">
        <v>355</v>
      </c>
      <c r="G811" s="418">
        <v>174000</v>
      </c>
      <c r="H811" s="418">
        <v>174000</v>
      </c>
      <c r="I811" s="418">
        <v>174000</v>
      </c>
      <c r="J811" s="393" t="s">
        <v>376</v>
      </c>
      <c r="K811" s="319" t="s">
        <v>787</v>
      </c>
      <c r="L811" s="328" t="s">
        <v>949</v>
      </c>
    </row>
    <row r="812" spans="1:12" s="527" customFormat="1" x14ac:dyDescent="0.3">
      <c r="A812" s="335"/>
      <c r="B812" s="392" t="s">
        <v>1800</v>
      </c>
      <c r="C812" s="357" t="s">
        <v>372</v>
      </c>
      <c r="D812" s="427" t="s">
        <v>381</v>
      </c>
      <c r="E812" s="419"/>
      <c r="F812" s="419"/>
      <c r="G812" s="429" t="s">
        <v>133</v>
      </c>
      <c r="H812" s="429" t="s">
        <v>133</v>
      </c>
      <c r="I812" s="429" t="s">
        <v>133</v>
      </c>
      <c r="J812" s="393" t="s">
        <v>377</v>
      </c>
      <c r="K812" s="319" t="s">
        <v>788</v>
      </c>
      <c r="L812" s="328"/>
    </row>
    <row r="813" spans="1:12" s="527" customFormat="1" x14ac:dyDescent="0.3">
      <c r="A813" s="335"/>
      <c r="B813" s="392" t="s">
        <v>72</v>
      </c>
      <c r="C813" s="357"/>
      <c r="D813" s="427" t="s">
        <v>1420</v>
      </c>
      <c r="E813" s="429"/>
      <c r="F813" s="419"/>
      <c r="G813" s="328"/>
      <c r="H813" s="429"/>
      <c r="I813" s="429"/>
      <c r="J813" s="393"/>
      <c r="K813" s="319" t="s">
        <v>789</v>
      </c>
      <c r="L813" s="328"/>
    </row>
    <row r="814" spans="1:12" s="527" customFormat="1" x14ac:dyDescent="0.3">
      <c r="A814" s="336"/>
      <c r="B814" s="394"/>
      <c r="C814" s="358"/>
      <c r="D814" s="425" t="s">
        <v>1641</v>
      </c>
      <c r="E814" s="421"/>
      <c r="F814" s="421"/>
      <c r="G814" s="329"/>
      <c r="H814" s="421"/>
      <c r="I814" s="421"/>
      <c r="J814" s="395"/>
      <c r="K814" s="360"/>
      <c r="L814" s="329"/>
    </row>
    <row r="815" spans="1:12" x14ac:dyDescent="0.3">
      <c r="A815" s="309">
        <v>174</v>
      </c>
      <c r="B815" s="354" t="s">
        <v>369</v>
      </c>
      <c r="C815" s="513" t="s">
        <v>370</v>
      </c>
      <c r="D815" s="316" t="s">
        <v>1656</v>
      </c>
      <c r="E815" s="385" t="s">
        <v>355</v>
      </c>
      <c r="F815" s="385" t="s">
        <v>355</v>
      </c>
      <c r="G815" s="516">
        <v>358000</v>
      </c>
      <c r="H815" s="516">
        <v>358000</v>
      </c>
      <c r="I815" s="516">
        <v>358000</v>
      </c>
      <c r="J815" s="480" t="s">
        <v>376</v>
      </c>
      <c r="K815" s="314" t="s">
        <v>787</v>
      </c>
      <c r="L815" s="306" t="s">
        <v>949</v>
      </c>
    </row>
    <row r="816" spans="1:12" x14ac:dyDescent="0.3">
      <c r="A816" s="309"/>
      <c r="B816" s="386" t="s">
        <v>1819</v>
      </c>
      <c r="C816" s="513" t="s">
        <v>372</v>
      </c>
      <c r="D816" s="322" t="s">
        <v>381</v>
      </c>
      <c r="E816" s="385"/>
      <c r="F816" s="385"/>
      <c r="G816" s="516" t="s">
        <v>133</v>
      </c>
      <c r="H816" s="516" t="s">
        <v>133</v>
      </c>
      <c r="I816" s="516" t="s">
        <v>133</v>
      </c>
      <c r="J816" s="385" t="s">
        <v>377</v>
      </c>
      <c r="K816" s="513" t="s">
        <v>788</v>
      </c>
      <c r="L816" s="309"/>
    </row>
    <row r="817" spans="1:12" x14ac:dyDescent="0.3">
      <c r="A817" s="309"/>
      <c r="B817" s="386" t="s">
        <v>46</v>
      </c>
      <c r="C817" s="354"/>
      <c r="D817" s="322" t="s">
        <v>1420</v>
      </c>
      <c r="E817" s="516"/>
      <c r="F817" s="517"/>
      <c r="G817" s="517"/>
      <c r="H817" s="517"/>
      <c r="I817" s="517"/>
      <c r="J817" s="385"/>
      <c r="K817" s="513" t="s">
        <v>789</v>
      </c>
      <c r="L817" s="325"/>
    </row>
    <row r="818" spans="1:12" x14ac:dyDescent="0.3">
      <c r="A818" s="330"/>
      <c r="B818" s="387"/>
      <c r="C818" s="355"/>
      <c r="D818" s="409" t="s">
        <v>1641</v>
      </c>
      <c r="E818" s="518"/>
      <c r="F818" s="519"/>
      <c r="G818" s="519"/>
      <c r="H818" s="519"/>
      <c r="I818" s="519"/>
      <c r="J818" s="389"/>
      <c r="K818" s="362"/>
      <c r="L818" s="326"/>
    </row>
    <row r="819" spans="1:12" s="527" customFormat="1" x14ac:dyDescent="0.3">
      <c r="A819" s="335">
        <v>175</v>
      </c>
      <c r="B819" s="357" t="s">
        <v>1820</v>
      </c>
      <c r="C819" s="357" t="s">
        <v>370</v>
      </c>
      <c r="D819" s="401" t="s">
        <v>1823</v>
      </c>
      <c r="E819" s="419" t="s">
        <v>355</v>
      </c>
      <c r="F819" s="418">
        <v>390000</v>
      </c>
      <c r="G819" s="419" t="s">
        <v>355</v>
      </c>
      <c r="H819" s="419" t="s">
        <v>355</v>
      </c>
      <c r="I819" s="419" t="s">
        <v>355</v>
      </c>
      <c r="J819" s="393" t="s">
        <v>376</v>
      </c>
      <c r="K819" s="319" t="s">
        <v>787</v>
      </c>
      <c r="L819" s="328" t="s">
        <v>949</v>
      </c>
    </row>
    <row r="820" spans="1:12" s="527" customFormat="1" x14ac:dyDescent="0.3">
      <c r="A820" s="335"/>
      <c r="B820" s="392" t="s">
        <v>1821</v>
      </c>
      <c r="C820" s="357" t="s">
        <v>372</v>
      </c>
      <c r="D820" s="401" t="s">
        <v>1826</v>
      </c>
      <c r="E820" s="419"/>
      <c r="F820" s="429" t="s">
        <v>133</v>
      </c>
      <c r="G820" s="429"/>
      <c r="H820" s="429"/>
      <c r="I820" s="429"/>
      <c r="J820" s="393" t="s">
        <v>377</v>
      </c>
      <c r="K820" s="319" t="s">
        <v>788</v>
      </c>
      <c r="L820" s="328"/>
    </row>
    <row r="821" spans="1:12" s="527" customFormat="1" x14ac:dyDescent="0.3">
      <c r="A821" s="335"/>
      <c r="B821" s="392" t="s">
        <v>1822</v>
      </c>
      <c r="C821" s="357"/>
      <c r="D821" s="564" t="s">
        <v>1827</v>
      </c>
      <c r="E821" s="424"/>
      <c r="F821" s="419"/>
      <c r="G821" s="328"/>
      <c r="H821" s="429"/>
      <c r="I821" s="429"/>
      <c r="J821" s="393"/>
      <c r="K821" s="319" t="s">
        <v>789</v>
      </c>
      <c r="L821" s="328"/>
    </row>
    <row r="822" spans="1:12" s="527" customFormat="1" x14ac:dyDescent="0.3">
      <c r="A822" s="335"/>
      <c r="B822" s="392" t="s">
        <v>388</v>
      </c>
      <c r="C822" s="357"/>
      <c r="D822" s="427" t="s">
        <v>1420</v>
      </c>
      <c r="E822" s="429"/>
      <c r="F822" s="419"/>
      <c r="G822" s="328"/>
      <c r="H822" s="429"/>
      <c r="I822" s="429"/>
      <c r="J822" s="393"/>
      <c r="K822" s="319"/>
      <c r="L822" s="328"/>
    </row>
    <row r="823" spans="1:12" s="527" customFormat="1" x14ac:dyDescent="0.3">
      <c r="A823" s="336"/>
      <c r="B823" s="394"/>
      <c r="C823" s="358"/>
      <c r="D823" s="425" t="s">
        <v>1641</v>
      </c>
      <c r="E823" s="431"/>
      <c r="F823" s="421"/>
      <c r="G823" s="336"/>
      <c r="H823" s="431"/>
      <c r="I823" s="431"/>
      <c r="J823" s="395"/>
      <c r="K823" s="360"/>
      <c r="L823" s="329"/>
    </row>
    <row r="824" spans="1:12" s="527" customFormat="1" ht="18" x14ac:dyDescent="0.35">
      <c r="A824" s="341"/>
      <c r="B824" s="446"/>
      <c r="C824" s="364"/>
      <c r="D824" s="446"/>
      <c r="E824" s="724">
        <v>0</v>
      </c>
      <c r="F824" s="495">
        <f>SUM(F819:F823)</f>
        <v>390000</v>
      </c>
      <c r="G824" s="495">
        <f>SUM(G795:G823)</f>
        <v>2365000</v>
      </c>
      <c r="H824" s="726">
        <f>SUM(H795:H823)</f>
        <v>2365000</v>
      </c>
      <c r="I824" s="726">
        <f>SUM(I795:I823)</f>
        <v>2365000</v>
      </c>
      <c r="J824" s="495">
        <f>SUM(E824:I824)</f>
        <v>7485000</v>
      </c>
      <c r="K824" s="364"/>
      <c r="L824" s="620">
        <v>95</v>
      </c>
    </row>
    <row r="825" spans="1:12" s="527" customFormat="1" ht="18" x14ac:dyDescent="0.35">
      <c r="A825" s="342"/>
      <c r="B825" s="441"/>
      <c r="C825" s="365"/>
      <c r="D825" s="441"/>
      <c r="E825" s="727"/>
      <c r="F825" s="397"/>
      <c r="G825" s="397"/>
      <c r="H825" s="728"/>
      <c r="I825" s="728"/>
      <c r="J825" s="397"/>
      <c r="K825" s="365"/>
      <c r="L825" s="620"/>
    </row>
    <row r="826" spans="1:12" s="527" customFormat="1" x14ac:dyDescent="0.3">
      <c r="A826" s="342"/>
      <c r="B826" s="441"/>
      <c r="C826" s="365"/>
      <c r="D826" s="441"/>
      <c r="E826" s="647"/>
      <c r="F826" s="443"/>
      <c r="G826" s="342"/>
      <c r="H826" s="647"/>
      <c r="I826" s="647"/>
      <c r="J826" s="443"/>
      <c r="K826" s="365"/>
      <c r="L826" s="342"/>
    </row>
    <row r="827" spans="1:12" s="382" customFormat="1" x14ac:dyDescent="0.3">
      <c r="A827" s="306">
        <v>176</v>
      </c>
      <c r="B827" s="314" t="s">
        <v>1902</v>
      </c>
      <c r="C827" s="314" t="s">
        <v>1252</v>
      </c>
      <c r="D827" s="316" t="s">
        <v>2020</v>
      </c>
      <c r="E827" s="480" t="s">
        <v>355</v>
      </c>
      <c r="F827" s="479">
        <v>40000</v>
      </c>
      <c r="G827" s="391" t="s">
        <v>355</v>
      </c>
      <c r="H827" s="780" t="s">
        <v>355</v>
      </c>
      <c r="I827" s="780" t="s">
        <v>355</v>
      </c>
      <c r="J827" s="480" t="s">
        <v>23</v>
      </c>
      <c r="K827" s="314" t="s">
        <v>82</v>
      </c>
      <c r="L827" s="306" t="s">
        <v>949</v>
      </c>
    </row>
    <row r="828" spans="1:12" s="382" customFormat="1" x14ac:dyDescent="0.3">
      <c r="A828" s="309"/>
      <c r="B828" s="318" t="s">
        <v>1824</v>
      </c>
      <c r="C828" s="513" t="s">
        <v>1255</v>
      </c>
      <c r="D828" s="322" t="s">
        <v>1903</v>
      </c>
      <c r="E828" s="514"/>
      <c r="F828" s="320" t="s">
        <v>133</v>
      </c>
      <c r="G828" s="320"/>
      <c r="H828" s="320"/>
      <c r="I828" s="320"/>
      <c r="J828" s="385" t="s">
        <v>24</v>
      </c>
      <c r="K828" s="513" t="s">
        <v>83</v>
      </c>
      <c r="L828" s="309"/>
    </row>
    <row r="829" spans="1:12" s="382" customFormat="1" x14ac:dyDescent="0.3">
      <c r="A829" s="309"/>
      <c r="B829" s="318" t="s">
        <v>1825</v>
      </c>
      <c r="C829" s="310" t="s">
        <v>1404</v>
      </c>
      <c r="D829" s="322" t="s">
        <v>1904</v>
      </c>
      <c r="E829" s="318"/>
      <c r="F829" s="385"/>
      <c r="G829" s="385"/>
      <c r="H829" s="321"/>
      <c r="I829" s="321"/>
      <c r="J829" s="385" t="s">
        <v>25</v>
      </c>
      <c r="K829" s="513" t="s">
        <v>84</v>
      </c>
      <c r="L829" s="309"/>
    </row>
    <row r="830" spans="1:12" s="382" customFormat="1" x14ac:dyDescent="0.3">
      <c r="A830" s="309"/>
      <c r="B830" s="598" t="s">
        <v>418</v>
      </c>
      <c r="C830" s="310" t="s">
        <v>1260</v>
      </c>
      <c r="D830" s="322" t="s">
        <v>1415</v>
      </c>
      <c r="E830" s="321"/>
      <c r="F830" s="321"/>
      <c r="G830" s="321"/>
      <c r="H830" s="321"/>
      <c r="I830" s="321"/>
      <c r="J830" s="385"/>
      <c r="K830" s="513"/>
      <c r="L830" s="309"/>
    </row>
    <row r="831" spans="1:12" s="352" customFormat="1" x14ac:dyDescent="0.3">
      <c r="A831" s="324"/>
      <c r="B831" s="416"/>
      <c r="C831" s="324"/>
      <c r="D831" s="324"/>
      <c r="E831" s="324"/>
      <c r="F831" s="324"/>
      <c r="G831" s="324"/>
      <c r="H831" s="324"/>
      <c r="I831" s="324"/>
      <c r="J831" s="324"/>
      <c r="K831" s="324"/>
      <c r="L831" s="324"/>
    </row>
    <row r="832" spans="1:12" s="527" customFormat="1" x14ac:dyDescent="0.3">
      <c r="A832" s="335">
        <v>177</v>
      </c>
      <c r="B832" s="357" t="s">
        <v>1899</v>
      </c>
      <c r="C832" s="357" t="s">
        <v>370</v>
      </c>
      <c r="D832" s="426" t="s">
        <v>1900</v>
      </c>
      <c r="E832" s="419" t="s">
        <v>355</v>
      </c>
      <c r="F832" s="419" t="s">
        <v>355</v>
      </c>
      <c r="G832" s="418">
        <v>300000</v>
      </c>
      <c r="H832" s="418">
        <v>300000</v>
      </c>
      <c r="I832" s="418">
        <v>300000</v>
      </c>
      <c r="J832" s="393" t="s">
        <v>376</v>
      </c>
      <c r="K832" s="319" t="s">
        <v>787</v>
      </c>
      <c r="L832" s="328" t="s">
        <v>949</v>
      </c>
    </row>
    <row r="833" spans="1:12" s="527" customFormat="1" x14ac:dyDescent="0.3">
      <c r="A833" s="335"/>
      <c r="B833" s="392" t="s">
        <v>53</v>
      </c>
      <c r="C833" s="357" t="s">
        <v>372</v>
      </c>
      <c r="D833" s="427" t="s">
        <v>1420</v>
      </c>
      <c r="E833" s="419"/>
      <c r="F833" s="419"/>
      <c r="G833" s="429" t="s">
        <v>133</v>
      </c>
      <c r="H833" s="429" t="s">
        <v>133</v>
      </c>
      <c r="I833" s="429" t="s">
        <v>133</v>
      </c>
      <c r="J833" s="393" t="s">
        <v>377</v>
      </c>
      <c r="K833" s="319" t="s">
        <v>788</v>
      </c>
      <c r="L833" s="328"/>
    </row>
    <row r="834" spans="1:12" s="527" customFormat="1" x14ac:dyDescent="0.3">
      <c r="A834" s="335"/>
      <c r="B834" s="392"/>
      <c r="C834" s="357"/>
      <c r="D834" s="422" t="s">
        <v>1641</v>
      </c>
      <c r="E834" s="429"/>
      <c r="F834" s="419"/>
      <c r="G834" s="328"/>
      <c r="H834" s="429"/>
      <c r="I834" s="429"/>
      <c r="J834" s="393"/>
      <c r="K834" s="319" t="s">
        <v>789</v>
      </c>
      <c r="L834" s="328"/>
    </row>
    <row r="835" spans="1:12" s="527" customFormat="1" x14ac:dyDescent="0.3">
      <c r="A835" s="335"/>
      <c r="B835" s="392"/>
      <c r="C835" s="357"/>
      <c r="D835" s="530"/>
      <c r="E835" s="429"/>
      <c r="F835" s="419"/>
      <c r="G835" s="328"/>
      <c r="H835" s="429"/>
      <c r="I835" s="429"/>
      <c r="J835" s="393"/>
      <c r="K835" s="319"/>
      <c r="L835" s="328"/>
    </row>
    <row r="836" spans="1:12" s="527" customFormat="1" x14ac:dyDescent="0.3">
      <c r="A836" s="336"/>
      <c r="B836" s="394"/>
      <c r="C836" s="358"/>
      <c r="D836" s="532"/>
      <c r="E836" s="431"/>
      <c r="F836" s="421"/>
      <c r="G836" s="329"/>
      <c r="H836" s="431"/>
      <c r="I836" s="431"/>
      <c r="J836" s="395"/>
      <c r="K836" s="360"/>
      <c r="L836" s="329"/>
    </row>
    <row r="837" spans="1:12" s="527" customFormat="1" x14ac:dyDescent="0.3">
      <c r="A837" s="342"/>
      <c r="B837" s="441"/>
      <c r="C837" s="359"/>
      <c r="D837" s="352"/>
      <c r="E837" s="727">
        <v>0</v>
      </c>
      <c r="F837" s="397">
        <f>SUM(F827:F836)</f>
        <v>40000</v>
      </c>
      <c r="G837" s="397">
        <f>SUM(G832:G836)</f>
        <v>300000</v>
      </c>
      <c r="H837" s="728">
        <f>SUM(H832:H836)</f>
        <v>300000</v>
      </c>
      <c r="I837" s="728">
        <f>SUM(I832:I836)</f>
        <v>300000</v>
      </c>
      <c r="J837" s="397">
        <f>SUM(E837:I837)</f>
        <v>940000</v>
      </c>
      <c r="K837" s="359"/>
      <c r="L837" s="343"/>
    </row>
    <row r="838" spans="1:12" s="527" customFormat="1" x14ac:dyDescent="0.3">
      <c r="A838" s="342"/>
      <c r="B838" s="441"/>
      <c r="C838" s="359"/>
      <c r="D838" s="352"/>
      <c r="E838" s="729">
        <f>SUM(E29,E60,E91,E121,E153,E183,E217,E250,E280,E315,E342,E377,E410,E440,E470,E487,E535,E567,E599,E629,E663,E691,E725,E759,E791,E824,E837,)</f>
        <v>17205500</v>
      </c>
      <c r="F838" s="729">
        <f>SUM(F29,F60,F91,F121,F153,F183,F217,F250,F280,F315,F342,F377,F410,F440,F470,F487,F535,F567,F599,F629,F663,F691,F725,F759,F791,F824,F837,)</f>
        <v>35788240</v>
      </c>
      <c r="G838" s="729">
        <f>SUM(G29,G60,G91,G121,G153,G183,G217,G250,G280,G315,G342,G377,G410,G440,G470,G487,G535,G567,G599,G629,G663,G691,G725,G759,G791,G824,G837,)</f>
        <v>101486000</v>
      </c>
      <c r="H838" s="729">
        <f>SUM(H29,H60,H91,H121,H153,H183,H217,H250,H280,H315,H342,H377,H410,H440,H470,H487,H535,H567,H599,H629,H663,H691,H725,H759,H791,H824,H837,)</f>
        <v>96146000</v>
      </c>
      <c r="I838" s="729">
        <f>SUM(I29,I60,I91,I121,I153,I183,I217,I250,I280,I315,I342,I377,I410,I440,I470,I487,I535,I567,I599,I629,I663,I691,I725,I759,I791,I824,I837,)</f>
        <v>96146000</v>
      </c>
      <c r="J838" s="397">
        <f>SUM(E838:I838)</f>
        <v>346771740</v>
      </c>
      <c r="K838" s="359"/>
      <c r="L838" s="343"/>
    </row>
    <row r="839" spans="1:12" s="527" customFormat="1" x14ac:dyDescent="0.3">
      <c r="A839" s="342"/>
      <c r="B839" s="441"/>
      <c r="C839" s="359"/>
      <c r="D839" s="352"/>
      <c r="E839" s="727"/>
      <c r="F839" s="397"/>
      <c r="G839" s="343"/>
      <c r="H839" s="727"/>
      <c r="I839" s="727"/>
      <c r="J839" s="397"/>
      <c r="K839" s="359"/>
      <c r="L839" s="343"/>
    </row>
    <row r="840" spans="1:12" s="527" customFormat="1" x14ac:dyDescent="0.3">
      <c r="A840" s="342"/>
      <c r="B840" s="441"/>
      <c r="C840" s="359"/>
      <c r="D840" s="352"/>
      <c r="E840" s="727"/>
      <c r="F840" s="397"/>
      <c r="G840" s="343"/>
      <c r="H840" s="727"/>
      <c r="I840" s="727"/>
      <c r="J840" s="397"/>
      <c r="K840" s="359"/>
      <c r="L840" s="343"/>
    </row>
    <row r="841" spans="1:12" s="527" customFormat="1" x14ac:dyDescent="0.3">
      <c r="A841" s="342"/>
      <c r="B841" s="441"/>
      <c r="C841" s="359"/>
      <c r="D841" s="352"/>
      <c r="E841" s="727"/>
      <c r="F841" s="397"/>
      <c r="G841" s="343"/>
      <c r="H841" s="727"/>
      <c r="I841" s="727"/>
      <c r="J841" s="397"/>
      <c r="K841" s="359"/>
      <c r="L841" s="343"/>
    </row>
    <row r="842" spans="1:12" s="527" customFormat="1" x14ac:dyDescent="0.3">
      <c r="A842" s="342"/>
      <c r="B842" s="441"/>
      <c r="C842" s="365"/>
      <c r="D842" s="550"/>
      <c r="E842" s="647"/>
      <c r="F842" s="443"/>
      <c r="G842" s="342"/>
      <c r="H842" s="647"/>
      <c r="I842" s="647"/>
      <c r="J842" s="443"/>
      <c r="K842" s="365"/>
      <c r="L842" s="342"/>
    </row>
    <row r="843" spans="1:12" s="527" customFormat="1" x14ac:dyDescent="0.3">
      <c r="A843" s="342"/>
      <c r="B843" s="441"/>
      <c r="C843" s="365"/>
      <c r="D843" s="550"/>
      <c r="E843" s="647"/>
      <c r="F843" s="443"/>
      <c r="G843" s="342"/>
      <c r="H843" s="647"/>
      <c r="I843" s="647"/>
      <c r="J843" s="443"/>
      <c r="K843" s="365"/>
      <c r="L843" s="342"/>
    </row>
    <row r="844" spans="1:12" s="527" customFormat="1" x14ac:dyDescent="0.3">
      <c r="A844" s="342"/>
      <c r="B844" s="441"/>
      <c r="C844" s="365"/>
      <c r="D844" s="550"/>
      <c r="E844" s="647"/>
      <c r="F844" s="443"/>
      <c r="G844" s="342"/>
      <c r="H844" s="647"/>
      <c r="I844" s="647"/>
      <c r="J844" s="443"/>
      <c r="K844" s="365"/>
      <c r="L844" s="342"/>
    </row>
    <row r="845" spans="1:12" s="527" customFormat="1" x14ac:dyDescent="0.3">
      <c r="A845" s="342"/>
      <c r="B845" s="441"/>
      <c r="C845" s="365"/>
      <c r="D845" s="550"/>
      <c r="E845" s="647"/>
      <c r="F845" s="443"/>
      <c r="G845" s="342"/>
      <c r="H845" s="647"/>
      <c r="I845" s="647"/>
      <c r="J845" s="443"/>
      <c r="K845" s="365"/>
      <c r="L845" s="342"/>
    </row>
    <row r="846" spans="1:12" s="527" customFormat="1" x14ac:dyDescent="0.3">
      <c r="A846" s="342"/>
      <c r="B846" s="441"/>
      <c r="C846" s="365"/>
      <c r="D846" s="550"/>
      <c r="E846" s="647"/>
      <c r="F846" s="443"/>
      <c r="G846" s="342"/>
      <c r="H846" s="647"/>
      <c r="I846" s="647"/>
      <c r="J846" s="443"/>
      <c r="K846" s="365"/>
      <c r="L846" s="342"/>
    </row>
    <row r="847" spans="1:12" s="527" customFormat="1" x14ac:dyDescent="0.3">
      <c r="A847" s="342"/>
      <c r="B847" s="441"/>
      <c r="C847" s="365"/>
      <c r="D847" s="550"/>
      <c r="E847" s="647"/>
      <c r="F847" s="443"/>
      <c r="G847" s="342"/>
      <c r="H847" s="647"/>
      <c r="I847" s="647"/>
      <c r="J847" s="443"/>
      <c r="K847" s="365"/>
      <c r="L847" s="342"/>
    </row>
    <row r="848" spans="1:12" s="527" customFormat="1" x14ac:dyDescent="0.3">
      <c r="A848" s="342"/>
      <c r="B848" s="441"/>
      <c r="C848" s="365"/>
      <c r="D848" s="550"/>
      <c r="E848" s="647"/>
      <c r="F848" s="443"/>
      <c r="G848" s="342"/>
      <c r="H848" s="647"/>
      <c r="I848" s="647"/>
      <c r="J848" s="443"/>
      <c r="K848" s="365"/>
      <c r="L848" s="342"/>
    </row>
    <row r="849" spans="1:12" s="527" customFormat="1" x14ac:dyDescent="0.3">
      <c r="A849" s="342"/>
      <c r="B849" s="441"/>
      <c r="C849" s="365"/>
      <c r="D849" s="550"/>
      <c r="E849" s="647"/>
      <c r="F849" s="443"/>
      <c r="G849" s="342"/>
      <c r="H849" s="647"/>
      <c r="I849" s="647"/>
      <c r="J849" s="443"/>
      <c r="K849" s="365"/>
      <c r="L849" s="342"/>
    </row>
    <row r="850" spans="1:12" s="527" customFormat="1" x14ac:dyDescent="0.3">
      <c r="A850" s="342"/>
      <c r="B850" s="441"/>
      <c r="C850" s="365"/>
      <c r="D850" s="550"/>
      <c r="E850" s="647"/>
      <c r="F850" s="443"/>
      <c r="G850" s="342"/>
      <c r="H850" s="647"/>
      <c r="I850" s="647"/>
      <c r="J850" s="443"/>
      <c r="K850" s="365"/>
      <c r="L850" s="342"/>
    </row>
    <row r="851" spans="1:12" s="527" customFormat="1" x14ac:dyDescent="0.3">
      <c r="A851" s="342"/>
      <c r="B851" s="441"/>
      <c r="C851" s="365"/>
      <c r="D851" s="550"/>
      <c r="E851" s="647"/>
      <c r="F851" s="443"/>
      <c r="G851" s="342"/>
      <c r="H851" s="647"/>
      <c r="I851" s="647"/>
      <c r="J851" s="443"/>
      <c r="K851" s="365"/>
      <c r="L851" s="342"/>
    </row>
    <row r="852" spans="1:12" s="527" customFormat="1" x14ac:dyDescent="0.3">
      <c r="A852" s="342"/>
      <c r="B852" s="441"/>
      <c r="C852" s="365"/>
      <c r="D852" s="550"/>
      <c r="E852" s="647"/>
      <c r="F852" s="443"/>
      <c r="G852" s="342"/>
      <c r="H852" s="647"/>
      <c r="I852" s="647"/>
      <c r="J852" s="443"/>
      <c r="K852" s="365"/>
      <c r="L852" s="342"/>
    </row>
    <row r="853" spans="1:12" s="527" customFormat="1" x14ac:dyDescent="0.3">
      <c r="A853" s="342"/>
      <c r="B853" s="441"/>
      <c r="C853" s="365"/>
      <c r="D853" s="550"/>
      <c r="E853" s="647"/>
      <c r="F853" s="443"/>
      <c r="G853" s="342"/>
      <c r="H853" s="647"/>
      <c r="I853" s="647"/>
      <c r="J853" s="443"/>
      <c r="K853" s="365"/>
      <c r="L853" s="342"/>
    </row>
    <row r="854" spans="1:12" s="527" customFormat="1" x14ac:dyDescent="0.3">
      <c r="A854" s="342"/>
      <c r="B854" s="441"/>
      <c r="C854" s="365"/>
      <c r="D854" s="550"/>
      <c r="E854" s="647"/>
      <c r="F854" s="443"/>
      <c r="G854" s="342"/>
      <c r="H854" s="647"/>
      <c r="I854" s="647"/>
      <c r="J854" s="443"/>
      <c r="K854" s="365"/>
      <c r="L854" s="342"/>
    </row>
    <row r="855" spans="1:12" s="527" customFormat="1" x14ac:dyDescent="0.3">
      <c r="A855" s="342"/>
      <c r="B855" s="441"/>
      <c r="C855" s="365"/>
      <c r="D855" s="550"/>
      <c r="E855" s="647"/>
      <c r="F855" s="443"/>
      <c r="G855" s="342"/>
      <c r="H855" s="647"/>
      <c r="I855" s="647"/>
      <c r="J855" s="443"/>
      <c r="K855" s="365"/>
      <c r="L855" s="342"/>
    </row>
    <row r="856" spans="1:12" s="527" customFormat="1" ht="18" x14ac:dyDescent="0.35">
      <c r="A856" s="342"/>
      <c r="B856" s="441"/>
      <c r="C856" s="365"/>
      <c r="D856" s="550"/>
      <c r="E856" s="647"/>
      <c r="F856" s="443"/>
      <c r="G856" s="342"/>
      <c r="H856" s="647"/>
      <c r="I856" s="647"/>
      <c r="J856" s="443"/>
      <c r="K856" s="365"/>
      <c r="L856" s="620">
        <v>96</v>
      </c>
    </row>
    <row r="857" spans="1:12" s="527" customFormat="1" x14ac:dyDescent="0.3">
      <c r="A857" s="342"/>
      <c r="B857" s="441"/>
      <c r="C857" s="365"/>
      <c r="D857" s="550"/>
      <c r="E857" s="647"/>
      <c r="F857" s="443"/>
      <c r="G857" s="342"/>
      <c r="H857" s="647"/>
      <c r="I857" s="647"/>
      <c r="J857" s="443"/>
      <c r="K857" s="365"/>
      <c r="L857" s="342"/>
    </row>
    <row r="858" spans="1:12" s="527" customFormat="1" x14ac:dyDescent="0.3">
      <c r="A858" s="342"/>
      <c r="B858" s="441"/>
      <c r="C858" s="365"/>
      <c r="D858" s="550"/>
      <c r="E858" s="729"/>
      <c r="F858" s="729"/>
      <c r="G858" s="729"/>
      <c r="H858" s="729"/>
      <c r="I858" s="729"/>
      <c r="J858" s="397"/>
      <c r="K858" s="365"/>
      <c r="L858" s="342"/>
    </row>
    <row r="859" spans="1:12" s="527" customFormat="1" x14ac:dyDescent="0.3">
      <c r="A859" s="342"/>
      <c r="B859" s="441"/>
      <c r="C859" s="365"/>
      <c r="D859" s="550"/>
      <c r="E859" s="647"/>
      <c r="F859" s="443"/>
      <c r="G859" s="342"/>
      <c r="H859" s="647"/>
      <c r="I859" s="647"/>
      <c r="J859" s="443"/>
      <c r="K859" s="365"/>
      <c r="L859" s="342"/>
    </row>
    <row r="860" spans="1:12" s="527" customFormat="1" x14ac:dyDescent="0.3">
      <c r="A860" s="342"/>
      <c r="B860" s="441"/>
      <c r="C860" s="365"/>
      <c r="D860" s="550"/>
      <c r="E860" s="647"/>
      <c r="F860" s="443"/>
      <c r="G860" s="342"/>
      <c r="H860" s="647"/>
      <c r="I860" s="647"/>
      <c r="J860" s="443"/>
      <c r="K860" s="365"/>
      <c r="L860" s="342"/>
    </row>
    <row r="861" spans="1:12" s="527" customFormat="1" x14ac:dyDescent="0.3">
      <c r="A861" s="342"/>
      <c r="B861" s="441"/>
      <c r="C861" s="365"/>
      <c r="D861" s="550"/>
      <c r="E861" s="647"/>
      <c r="F861" s="443"/>
      <c r="G861" s="342"/>
      <c r="H861" s="647"/>
      <c r="I861" s="647"/>
      <c r="J861" s="443"/>
      <c r="K861" s="365"/>
      <c r="L861" s="342"/>
    </row>
    <row r="862" spans="1:12" s="527" customFormat="1" x14ac:dyDescent="0.3">
      <c r="A862" s="342"/>
      <c r="B862" s="441"/>
      <c r="C862" s="365"/>
      <c r="D862" s="550"/>
      <c r="E862" s="647"/>
      <c r="F862" s="443"/>
      <c r="G862" s="342"/>
      <c r="H862" s="647"/>
      <c r="I862" s="647"/>
      <c r="J862" s="443"/>
      <c r="K862" s="365"/>
      <c r="L862" s="342"/>
    </row>
    <row r="863" spans="1:12" s="527" customFormat="1" x14ac:dyDescent="0.3">
      <c r="A863" s="342"/>
      <c r="B863" s="441"/>
      <c r="C863" s="365"/>
      <c r="D863" s="550"/>
      <c r="E863" s="647"/>
      <c r="F863" s="443"/>
      <c r="G863" s="342"/>
      <c r="H863" s="647"/>
      <c r="I863" s="647"/>
      <c r="J863" s="443"/>
      <c r="K863" s="365"/>
      <c r="L863" s="342"/>
    </row>
    <row r="864" spans="1:12" s="527" customFormat="1" x14ac:dyDescent="0.3">
      <c r="A864" s="342"/>
      <c r="B864" s="441"/>
      <c r="C864" s="365"/>
      <c r="D864" s="550"/>
      <c r="E864" s="647"/>
      <c r="F864" s="443"/>
      <c r="G864" s="342"/>
      <c r="H864" s="647"/>
      <c r="I864" s="647"/>
      <c r="J864" s="443"/>
      <c r="K864" s="365"/>
    </row>
    <row r="865" spans="1:12" s="527" customFormat="1" x14ac:dyDescent="0.3">
      <c r="A865" s="342"/>
      <c r="B865" s="441"/>
      <c r="C865" s="365"/>
      <c r="D865" s="550"/>
      <c r="E865" s="647"/>
      <c r="F865" s="443"/>
      <c r="G865" s="342"/>
      <c r="H865" s="647"/>
      <c r="I865" s="647"/>
      <c r="J865" s="443"/>
      <c r="K865" s="365"/>
      <c r="L865" s="342"/>
    </row>
    <row r="866" spans="1:12" s="527" customFormat="1" x14ac:dyDescent="0.3">
      <c r="A866" s="342"/>
      <c r="B866" s="441"/>
      <c r="C866" s="365"/>
      <c r="D866" s="550"/>
      <c r="E866" s="647"/>
      <c r="F866" s="443"/>
      <c r="G866" s="342"/>
      <c r="H866" s="647"/>
      <c r="I866" s="647"/>
      <c r="J866" s="443"/>
      <c r="K866" s="365"/>
      <c r="L866" s="342"/>
    </row>
    <row r="867" spans="1:12" s="527" customFormat="1" x14ac:dyDescent="0.3">
      <c r="A867" s="342"/>
      <c r="B867" s="441"/>
      <c r="C867" s="365"/>
      <c r="D867" s="550"/>
      <c r="E867" s="647"/>
      <c r="F867" s="443"/>
      <c r="G867" s="342"/>
      <c r="H867" s="647"/>
      <c r="I867" s="647"/>
      <c r="J867" s="443"/>
      <c r="K867" s="365"/>
      <c r="L867" s="342"/>
    </row>
    <row r="868" spans="1:12" s="527" customFormat="1" x14ac:dyDescent="0.3">
      <c r="A868" s="342"/>
      <c r="B868" s="441"/>
      <c r="C868" s="365"/>
      <c r="D868" s="550"/>
      <c r="E868" s="647"/>
      <c r="F868" s="443"/>
      <c r="G868" s="342"/>
      <c r="H868" s="647"/>
      <c r="I868" s="647"/>
      <c r="J868" s="443"/>
      <c r="K868" s="365"/>
      <c r="L868" s="342"/>
    </row>
    <row r="869" spans="1:12" s="527" customFormat="1" x14ac:dyDescent="0.3">
      <c r="A869" s="342"/>
      <c r="B869" s="441"/>
      <c r="C869" s="365"/>
      <c r="D869" s="550"/>
      <c r="E869" s="647"/>
      <c r="F869" s="443"/>
      <c r="G869" s="342"/>
      <c r="H869" s="647"/>
      <c r="I869" s="647"/>
      <c r="J869" s="443"/>
      <c r="K869" s="365"/>
      <c r="L869" s="342"/>
    </row>
    <row r="870" spans="1:12" s="527" customFormat="1" x14ac:dyDescent="0.3">
      <c r="A870" s="342"/>
      <c r="B870" s="441"/>
      <c r="C870" s="365"/>
      <c r="D870" s="550"/>
      <c r="E870" s="647"/>
      <c r="F870" s="443"/>
      <c r="G870" s="342"/>
      <c r="H870" s="647"/>
      <c r="I870" s="647"/>
      <c r="J870" s="443"/>
      <c r="K870" s="365"/>
      <c r="L870" s="342"/>
    </row>
    <row r="871" spans="1:12" s="349" customFormat="1" x14ac:dyDescent="0.3">
      <c r="B871" s="433"/>
    </row>
    <row r="872" spans="1:12" s="349" customFormat="1" x14ac:dyDescent="0.3">
      <c r="B872" s="433"/>
    </row>
    <row r="873" spans="1:12" s="349" customFormat="1" x14ac:dyDescent="0.3">
      <c r="B873" s="433"/>
    </row>
    <row r="874" spans="1:12" s="349" customFormat="1" x14ac:dyDescent="0.3">
      <c r="B874" s="433"/>
    </row>
    <row r="875" spans="1:12" s="349" customFormat="1" x14ac:dyDescent="0.3">
      <c r="B875" s="433"/>
    </row>
    <row r="876" spans="1:12" s="349" customFormat="1" x14ac:dyDescent="0.3">
      <c r="B876" s="433"/>
    </row>
    <row r="877" spans="1:12" s="349" customFormat="1" x14ac:dyDescent="0.3">
      <c r="B877" s="433"/>
    </row>
    <row r="878" spans="1:12" s="349" customFormat="1" x14ac:dyDescent="0.3">
      <c r="B878" s="433"/>
    </row>
    <row r="879" spans="1:12" s="349" customFormat="1" x14ac:dyDescent="0.3">
      <c r="B879" s="433"/>
    </row>
    <row r="880" spans="1:12" s="349" customFormat="1" x14ac:dyDescent="0.3">
      <c r="B880" s="433"/>
    </row>
    <row r="881" spans="2:11" s="349" customFormat="1" x14ac:dyDescent="0.3">
      <c r="B881" s="433"/>
    </row>
    <row r="882" spans="2:11" s="349" customFormat="1" x14ac:dyDescent="0.3">
      <c r="B882" s="433"/>
    </row>
    <row r="883" spans="2:11" x14ac:dyDescent="0.3">
      <c r="G883" s="349"/>
      <c r="H883" s="349"/>
      <c r="I883" s="349"/>
      <c r="J883" s="349"/>
      <c r="K883" s="349"/>
    </row>
    <row r="884" spans="2:11" x14ac:dyDescent="0.3">
      <c r="G884" s="349"/>
      <c r="H884" s="349"/>
      <c r="I884" s="349"/>
      <c r="J884" s="349"/>
      <c r="K884" s="349"/>
    </row>
    <row r="885" spans="2:11" x14ac:dyDescent="0.3">
      <c r="G885" s="349"/>
      <c r="H885" s="349"/>
      <c r="I885" s="349"/>
      <c r="J885" s="349"/>
      <c r="K885" s="349"/>
    </row>
    <row r="886" spans="2:11" x14ac:dyDescent="0.3">
      <c r="G886" s="349"/>
      <c r="H886" s="349"/>
      <c r="I886" s="349"/>
      <c r="J886" s="349"/>
      <c r="K886" s="349"/>
    </row>
    <row r="887" spans="2:11" x14ac:dyDescent="0.3">
      <c r="G887" s="349"/>
      <c r="H887" s="349"/>
      <c r="I887" s="349"/>
      <c r="J887" s="349"/>
      <c r="K887" s="349"/>
    </row>
    <row r="888" spans="2:11" x14ac:dyDescent="0.3">
      <c r="G888" s="349"/>
      <c r="H888" s="349"/>
      <c r="I888" s="349"/>
      <c r="J888" s="349"/>
      <c r="K888" s="349"/>
    </row>
    <row r="889" spans="2:11" x14ac:dyDescent="0.3">
      <c r="G889" s="349"/>
      <c r="H889" s="349"/>
      <c r="I889" s="349"/>
      <c r="J889" s="349"/>
      <c r="K889" s="349"/>
    </row>
    <row r="890" spans="2:11" x14ac:dyDescent="0.3">
      <c r="G890" s="349"/>
      <c r="H890" s="349"/>
      <c r="I890" s="349"/>
      <c r="J890" s="349"/>
      <c r="K890" s="349"/>
    </row>
    <row r="891" spans="2:11" x14ac:dyDescent="0.3">
      <c r="G891" s="349"/>
      <c r="H891" s="349"/>
      <c r="I891" s="349"/>
      <c r="J891" s="349"/>
      <c r="K891" s="349"/>
    </row>
    <row r="892" spans="2:11" x14ac:dyDescent="0.3">
      <c r="G892" s="349"/>
      <c r="H892" s="349"/>
      <c r="I892" s="349"/>
      <c r="J892" s="349"/>
      <c r="K892" s="349"/>
    </row>
    <row r="893" spans="2:11" x14ac:dyDescent="0.3">
      <c r="G893" s="349"/>
      <c r="H893" s="349"/>
      <c r="I893" s="349"/>
      <c r="J893" s="349"/>
      <c r="K893" s="349"/>
    </row>
    <row r="894" spans="2:11" x14ac:dyDescent="0.3">
      <c r="G894" s="349"/>
      <c r="H894" s="349"/>
      <c r="I894" s="349"/>
      <c r="J894" s="349"/>
      <c r="K894" s="349"/>
    </row>
    <row r="895" spans="2:11" x14ac:dyDescent="0.3">
      <c r="G895" s="349"/>
      <c r="H895" s="349"/>
      <c r="I895" s="349"/>
      <c r="J895" s="349"/>
      <c r="K895" s="349"/>
    </row>
    <row r="896" spans="2:11" x14ac:dyDescent="0.3">
      <c r="G896" s="349"/>
      <c r="H896" s="349"/>
      <c r="I896" s="349"/>
      <c r="J896" s="349"/>
      <c r="K896" s="349"/>
    </row>
    <row r="897" spans="7:11" x14ac:dyDescent="0.3">
      <c r="G897" s="349"/>
      <c r="H897" s="349"/>
      <c r="I897" s="349"/>
      <c r="J897" s="349"/>
      <c r="K897" s="349"/>
    </row>
    <row r="898" spans="7:11" x14ac:dyDescent="0.3">
      <c r="G898" s="349"/>
      <c r="H898" s="349"/>
      <c r="I898" s="349"/>
      <c r="J898" s="349"/>
      <c r="K898" s="349"/>
    </row>
    <row r="899" spans="7:11" x14ac:dyDescent="0.3">
      <c r="G899" s="349"/>
      <c r="H899" s="349"/>
      <c r="I899" s="349"/>
      <c r="J899" s="349"/>
      <c r="K899" s="349"/>
    </row>
    <row r="900" spans="7:11" x14ac:dyDescent="0.3">
      <c r="G900" s="349"/>
      <c r="H900" s="349"/>
      <c r="I900" s="349"/>
      <c r="J900" s="349"/>
      <c r="K900" s="349"/>
    </row>
    <row r="901" spans="7:11" x14ac:dyDescent="0.3">
      <c r="G901" s="349"/>
      <c r="H901" s="349"/>
      <c r="I901" s="349"/>
      <c r="J901" s="349"/>
      <c r="K901" s="349"/>
    </row>
    <row r="902" spans="7:11" x14ac:dyDescent="0.3">
      <c r="G902" s="349"/>
      <c r="H902" s="349"/>
      <c r="I902" s="349"/>
      <c r="J902" s="349"/>
      <c r="K902" s="349"/>
    </row>
    <row r="903" spans="7:11" x14ac:dyDescent="0.3">
      <c r="G903" s="349"/>
      <c r="H903" s="349"/>
      <c r="I903" s="349"/>
      <c r="J903" s="349"/>
      <c r="K903" s="349"/>
    </row>
    <row r="904" spans="7:11" x14ac:dyDescent="0.3">
      <c r="G904" s="349"/>
      <c r="H904" s="349"/>
      <c r="I904" s="349"/>
      <c r="J904" s="349"/>
      <c r="K904" s="349"/>
    </row>
    <row r="905" spans="7:11" x14ac:dyDescent="0.3">
      <c r="G905" s="349"/>
      <c r="H905" s="349"/>
      <c r="I905" s="349"/>
      <c r="J905" s="349"/>
      <c r="K905" s="349"/>
    </row>
    <row r="906" spans="7:11" x14ac:dyDescent="0.3">
      <c r="G906" s="349"/>
      <c r="H906" s="349"/>
      <c r="I906" s="349"/>
      <c r="J906" s="349"/>
      <c r="K906" s="349"/>
    </row>
    <row r="907" spans="7:11" x14ac:dyDescent="0.3">
      <c r="G907" s="349"/>
      <c r="H907" s="349"/>
      <c r="I907" s="349"/>
      <c r="J907" s="349"/>
      <c r="K907" s="349"/>
    </row>
    <row r="908" spans="7:11" x14ac:dyDescent="0.3">
      <c r="G908" s="349"/>
      <c r="H908" s="349"/>
      <c r="I908" s="349"/>
      <c r="J908" s="349"/>
    </row>
    <row r="909" spans="7:11" x14ac:dyDescent="0.3">
      <c r="G909" s="349"/>
      <c r="H909" s="349"/>
      <c r="I909" s="349"/>
      <c r="J909" s="349"/>
    </row>
    <row r="910" spans="7:11" x14ac:dyDescent="0.3">
      <c r="G910" s="349"/>
      <c r="H910" s="349"/>
      <c r="I910" s="349"/>
      <c r="J910" s="349"/>
    </row>
    <row r="911" spans="7:11" x14ac:dyDescent="0.3">
      <c r="G911" s="349"/>
      <c r="H911" s="349"/>
      <c r="I911" s="349"/>
      <c r="J911" s="349"/>
    </row>
    <row r="912" spans="7:11" x14ac:dyDescent="0.3">
      <c r="G912" s="349"/>
      <c r="H912" s="349"/>
      <c r="I912" s="349"/>
      <c r="J912" s="349"/>
    </row>
    <row r="913" spans="7:10" x14ac:dyDescent="0.3">
      <c r="G913" s="349"/>
      <c r="H913" s="349"/>
      <c r="I913" s="349"/>
      <c r="J913" s="349"/>
    </row>
    <row r="914" spans="7:10" x14ac:dyDescent="0.3">
      <c r="G914" s="349"/>
      <c r="H914" s="349"/>
      <c r="I914" s="349"/>
      <c r="J914" s="349"/>
    </row>
    <row r="915" spans="7:10" x14ac:dyDescent="0.3">
      <c r="G915" s="349"/>
      <c r="H915" s="349"/>
      <c r="I915" s="349"/>
      <c r="J915" s="349"/>
    </row>
    <row r="916" spans="7:10" x14ac:dyDescent="0.3">
      <c r="G916" s="349"/>
      <c r="H916" s="349"/>
      <c r="I916" s="349"/>
      <c r="J916" s="349"/>
    </row>
    <row r="917" spans="7:10" x14ac:dyDescent="0.3">
      <c r="G917" s="349"/>
      <c r="H917" s="349"/>
      <c r="I917" s="349"/>
      <c r="J917" s="349"/>
    </row>
    <row r="918" spans="7:10" x14ac:dyDescent="0.3">
      <c r="G918" s="349"/>
      <c r="H918" s="349"/>
      <c r="I918" s="349"/>
      <c r="J918" s="349"/>
    </row>
    <row r="919" spans="7:10" x14ac:dyDescent="0.3">
      <c r="G919" s="349"/>
      <c r="H919" s="349"/>
      <c r="I919" s="349"/>
      <c r="J919" s="349"/>
    </row>
    <row r="920" spans="7:10" x14ac:dyDescent="0.3">
      <c r="G920" s="349"/>
      <c r="H920" s="349"/>
      <c r="I920" s="349"/>
      <c r="J920" s="349"/>
    </row>
    <row r="921" spans="7:10" x14ac:dyDescent="0.3">
      <c r="G921" s="349"/>
      <c r="H921" s="349"/>
      <c r="I921" s="349"/>
      <c r="J921" s="349"/>
    </row>
    <row r="922" spans="7:10" x14ac:dyDescent="0.3">
      <c r="G922" s="349"/>
      <c r="H922" s="349"/>
      <c r="I922" s="349"/>
      <c r="J922" s="349"/>
    </row>
    <row r="923" spans="7:10" x14ac:dyDescent="0.3">
      <c r="G923" s="349"/>
      <c r="H923" s="349"/>
      <c r="I923" s="349"/>
      <c r="J923" s="349"/>
    </row>
    <row r="924" spans="7:10" x14ac:dyDescent="0.3">
      <c r="G924" s="349"/>
      <c r="H924" s="349"/>
      <c r="I924" s="349"/>
      <c r="J924" s="349"/>
    </row>
    <row r="925" spans="7:10" x14ac:dyDescent="0.3">
      <c r="G925" s="349"/>
      <c r="H925" s="349"/>
      <c r="I925" s="349"/>
      <c r="J925" s="349"/>
    </row>
    <row r="926" spans="7:10" x14ac:dyDescent="0.3">
      <c r="G926" s="349"/>
      <c r="H926" s="349"/>
      <c r="I926" s="349"/>
      <c r="J926" s="349"/>
    </row>
    <row r="927" spans="7:10" x14ac:dyDescent="0.3">
      <c r="G927" s="349"/>
      <c r="H927" s="349"/>
      <c r="I927" s="349"/>
      <c r="J927" s="349"/>
    </row>
    <row r="928" spans="7:10" x14ac:dyDescent="0.3">
      <c r="G928" s="349"/>
      <c r="H928" s="349"/>
      <c r="I928" s="349"/>
      <c r="J928" s="349"/>
    </row>
    <row r="929" spans="7:10" x14ac:dyDescent="0.3">
      <c r="G929" s="349"/>
      <c r="H929" s="349"/>
      <c r="I929" s="349"/>
      <c r="J929" s="349"/>
    </row>
    <row r="930" spans="7:10" x14ac:dyDescent="0.3">
      <c r="G930" s="349"/>
      <c r="H930" s="349"/>
      <c r="I930" s="349"/>
      <c r="J930" s="349"/>
    </row>
    <row r="931" spans="7:10" x14ac:dyDescent="0.3">
      <c r="G931" s="349"/>
      <c r="H931" s="349"/>
      <c r="I931" s="349"/>
      <c r="J931" s="349"/>
    </row>
    <row r="932" spans="7:10" x14ac:dyDescent="0.3">
      <c r="G932" s="349"/>
      <c r="H932" s="349"/>
      <c r="I932" s="349"/>
      <c r="J932" s="349"/>
    </row>
    <row r="933" spans="7:10" x14ac:dyDescent="0.3">
      <c r="G933" s="349"/>
      <c r="H933" s="349"/>
      <c r="I933" s="349"/>
      <c r="J933" s="349"/>
    </row>
    <row r="934" spans="7:10" x14ac:dyDescent="0.3">
      <c r="G934" s="349"/>
      <c r="H934" s="349"/>
      <c r="I934" s="349"/>
      <c r="J934" s="349"/>
    </row>
    <row r="935" spans="7:10" x14ac:dyDescent="0.3">
      <c r="G935" s="349"/>
      <c r="H935" s="349"/>
      <c r="I935" s="349"/>
      <c r="J935" s="349"/>
    </row>
    <row r="936" spans="7:10" x14ac:dyDescent="0.3">
      <c r="G936" s="349"/>
      <c r="H936" s="349"/>
      <c r="I936" s="349"/>
      <c r="J936" s="349"/>
    </row>
    <row r="937" spans="7:10" x14ac:dyDescent="0.3">
      <c r="G937" s="349"/>
      <c r="H937" s="349"/>
      <c r="I937" s="349"/>
      <c r="J937" s="349"/>
    </row>
    <row r="938" spans="7:10" x14ac:dyDescent="0.3">
      <c r="G938" s="349"/>
      <c r="H938" s="349"/>
      <c r="I938" s="349"/>
      <c r="J938" s="349"/>
    </row>
    <row r="939" spans="7:10" x14ac:dyDescent="0.3">
      <c r="G939" s="349"/>
      <c r="H939" s="349"/>
      <c r="I939" s="349"/>
      <c r="J939" s="349"/>
    </row>
    <row r="940" spans="7:10" x14ac:dyDescent="0.3">
      <c r="G940" s="349"/>
      <c r="H940" s="349"/>
      <c r="I940" s="349"/>
      <c r="J940" s="349"/>
    </row>
    <row r="941" spans="7:10" x14ac:dyDescent="0.3">
      <c r="G941" s="349"/>
      <c r="H941" s="349"/>
      <c r="I941" s="349"/>
      <c r="J941" s="349"/>
    </row>
    <row r="942" spans="7:10" x14ac:dyDescent="0.3">
      <c r="G942" s="349"/>
      <c r="H942" s="349"/>
      <c r="I942" s="349"/>
      <c r="J942" s="349"/>
    </row>
    <row r="943" spans="7:10" x14ac:dyDescent="0.3">
      <c r="G943" s="349"/>
      <c r="H943" s="349"/>
      <c r="I943" s="349"/>
      <c r="J943" s="349"/>
    </row>
    <row r="944" spans="7:10" x14ac:dyDescent="0.3">
      <c r="G944" s="349"/>
      <c r="H944" s="349"/>
      <c r="I944" s="349"/>
      <c r="J944" s="349"/>
    </row>
    <row r="945" spans="7:10" x14ac:dyDescent="0.3">
      <c r="G945" s="349"/>
      <c r="H945" s="349"/>
      <c r="I945" s="349"/>
      <c r="J945" s="349"/>
    </row>
    <row r="946" spans="7:10" x14ac:dyDescent="0.3">
      <c r="G946" s="349"/>
      <c r="H946" s="349"/>
      <c r="I946" s="349"/>
      <c r="J946" s="349"/>
    </row>
  </sheetData>
  <mergeCells count="8">
    <mergeCell ref="A2:L2"/>
    <mergeCell ref="A3:L3"/>
    <mergeCell ref="A5:L5"/>
    <mergeCell ref="A11:A13"/>
    <mergeCell ref="B11:B13"/>
    <mergeCell ref="C11:C13"/>
    <mergeCell ref="E11:I11"/>
    <mergeCell ref="A4:L4"/>
  </mergeCells>
  <printOptions horizontalCentered="1"/>
  <pageMargins left="0.23" right="0.19685039370078741" top="0.9" bottom="0.39370078740157483" header="0.51181102362204722" footer="0.39370078740157483"/>
  <pageSetup paperSize="9" orientation="landscape" r:id="rId1"/>
  <headerFooter alignWithMargins="0"/>
  <rowBreaks count="7" manualBreakCount="7">
    <brk id="30" max="11" man="1"/>
    <brk id="61" max="11" man="1"/>
    <brk id="92" max="11" man="1"/>
    <brk id="123" max="11" man="1"/>
    <brk id="187" max="11" man="1"/>
    <brk id="348" max="11" man="1"/>
    <brk id="441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P430"/>
  <sheetViews>
    <sheetView view="pageBreakPreview" topLeftCell="A7" zoomScale="110" zoomScaleNormal="100" zoomScaleSheetLayoutView="110" workbookViewId="0">
      <selection activeCell="B15" sqref="B15"/>
    </sheetView>
  </sheetViews>
  <sheetFormatPr defaultColWidth="9.109375" defaultRowHeight="15.6" x14ac:dyDescent="0.3"/>
  <cols>
    <col min="1" max="1" width="3.88671875" style="138" customWidth="1"/>
    <col min="2" max="2" width="18.88671875" style="14" customWidth="1"/>
    <col min="3" max="3" width="25.88671875" style="138" customWidth="1"/>
    <col min="4" max="4" width="17" style="138" customWidth="1"/>
    <col min="5" max="5" width="8" style="138" customWidth="1"/>
    <col min="6" max="6" width="8.33203125" style="138" customWidth="1"/>
    <col min="7" max="8" width="9.109375" style="138" customWidth="1"/>
    <col min="9" max="9" width="8.44140625" style="138" customWidth="1"/>
    <col min="10" max="10" width="10.33203125" style="138" customWidth="1"/>
    <col min="11" max="11" width="22.44140625" style="138" customWidth="1"/>
    <col min="12" max="12" width="11.109375" style="138" customWidth="1"/>
    <col min="13" max="16384" width="9.109375" style="138"/>
  </cols>
  <sheetData>
    <row r="1" spans="1:16" ht="18" x14ac:dyDescent="0.35">
      <c r="A1" s="621"/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 t="s">
        <v>945</v>
      </c>
      <c r="M1" s="14"/>
      <c r="N1" s="14"/>
      <c r="O1" s="14"/>
      <c r="P1" s="14"/>
    </row>
    <row r="2" spans="1:16" ht="18" x14ac:dyDescent="0.35">
      <c r="A2" s="803" t="s">
        <v>10</v>
      </c>
      <c r="B2" s="803"/>
      <c r="C2" s="803"/>
      <c r="D2" s="803"/>
      <c r="E2" s="803"/>
      <c r="F2" s="803"/>
      <c r="G2" s="803"/>
      <c r="H2" s="803"/>
      <c r="I2" s="803"/>
      <c r="J2" s="803"/>
      <c r="K2" s="803"/>
      <c r="L2" s="803"/>
      <c r="M2" s="14"/>
      <c r="N2" s="14"/>
      <c r="O2" s="14"/>
      <c r="P2" s="14"/>
    </row>
    <row r="3" spans="1:16" ht="18" x14ac:dyDescent="0.35">
      <c r="A3" s="803" t="s">
        <v>952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14"/>
      <c r="N3" s="14"/>
      <c r="O3" s="14"/>
      <c r="P3" s="14"/>
    </row>
    <row r="4" spans="1:16" ht="18" x14ac:dyDescent="0.35">
      <c r="A4" s="803" t="s">
        <v>15</v>
      </c>
      <c r="B4" s="803"/>
      <c r="C4" s="803"/>
      <c r="D4" s="803"/>
      <c r="E4" s="803"/>
      <c r="F4" s="803"/>
      <c r="G4" s="803"/>
      <c r="H4" s="803"/>
      <c r="I4" s="803"/>
      <c r="J4" s="803"/>
      <c r="K4" s="803"/>
      <c r="L4" s="803"/>
      <c r="M4" s="14"/>
      <c r="N4" s="14"/>
      <c r="O4" s="14"/>
      <c r="P4" s="14"/>
    </row>
    <row r="5" spans="1:16" ht="18" x14ac:dyDescent="0.35">
      <c r="A5" s="605"/>
      <c r="B5" s="606"/>
      <c r="C5" s="605"/>
      <c r="D5" s="605"/>
      <c r="E5" s="605"/>
      <c r="F5" s="605"/>
      <c r="G5" s="605"/>
      <c r="H5" s="605"/>
      <c r="I5" s="605"/>
      <c r="J5" s="605"/>
      <c r="K5" s="605"/>
      <c r="L5" s="624"/>
    </row>
    <row r="6" spans="1:16" ht="18" x14ac:dyDescent="0.35">
      <c r="A6" s="606" t="s">
        <v>105</v>
      </c>
      <c r="B6" s="606"/>
      <c r="C6" s="606"/>
      <c r="D6" s="606"/>
      <c r="E6" s="605"/>
      <c r="F6" s="605"/>
      <c r="G6" s="605"/>
      <c r="H6" s="605"/>
      <c r="I6" s="605"/>
      <c r="J6" s="605"/>
      <c r="K6" s="605"/>
      <c r="L6" s="605"/>
    </row>
    <row r="7" spans="1:16" ht="18" x14ac:dyDescent="0.35">
      <c r="A7" s="606" t="s">
        <v>114</v>
      </c>
      <c r="B7" s="606"/>
      <c r="C7" s="606"/>
      <c r="D7" s="606"/>
      <c r="E7" s="605"/>
      <c r="F7" s="605"/>
      <c r="G7" s="605"/>
      <c r="H7" s="605"/>
      <c r="I7" s="605"/>
      <c r="J7" s="605"/>
      <c r="K7" s="605"/>
      <c r="L7" s="605"/>
    </row>
    <row r="8" spans="1:16" ht="18" x14ac:dyDescent="0.35">
      <c r="A8" s="605"/>
      <c r="B8" s="607" t="s">
        <v>113</v>
      </c>
      <c r="C8" s="605"/>
      <c r="D8" s="605"/>
      <c r="E8" s="605"/>
      <c r="F8" s="605"/>
      <c r="G8" s="605"/>
      <c r="H8" s="605"/>
      <c r="I8" s="605"/>
      <c r="J8" s="605"/>
      <c r="K8" s="605"/>
      <c r="L8" s="605"/>
    </row>
    <row r="9" spans="1:16" ht="18" x14ac:dyDescent="0.35">
      <c r="A9" s="605"/>
      <c r="B9" s="606" t="s">
        <v>116</v>
      </c>
      <c r="C9" s="605"/>
      <c r="D9" s="605"/>
      <c r="E9" s="605"/>
      <c r="F9" s="605"/>
      <c r="G9" s="605"/>
      <c r="H9" s="605"/>
      <c r="I9" s="605"/>
      <c r="J9" s="605"/>
      <c r="K9" s="605"/>
      <c r="L9" s="605"/>
    </row>
    <row r="10" spans="1:16" ht="18" x14ac:dyDescent="0.35">
      <c r="A10" s="840" t="s">
        <v>0</v>
      </c>
      <c r="B10" s="843" t="s">
        <v>9</v>
      </c>
      <c r="C10" s="846" t="s">
        <v>5</v>
      </c>
      <c r="D10" s="648" t="s">
        <v>1</v>
      </c>
      <c r="E10" s="849" t="s">
        <v>947</v>
      </c>
      <c r="F10" s="849"/>
      <c r="G10" s="849"/>
      <c r="H10" s="849"/>
      <c r="I10" s="850"/>
      <c r="J10" s="649" t="s">
        <v>6</v>
      </c>
      <c r="K10" s="650" t="s">
        <v>8</v>
      </c>
      <c r="L10" s="648" t="s">
        <v>14</v>
      </c>
    </row>
    <row r="11" spans="1:16" ht="18" x14ac:dyDescent="0.35">
      <c r="A11" s="841"/>
      <c r="B11" s="844"/>
      <c r="C11" s="847"/>
      <c r="D11" s="651" t="s">
        <v>2</v>
      </c>
      <c r="E11" s="652">
        <v>2561</v>
      </c>
      <c r="F11" s="648">
        <v>2562</v>
      </c>
      <c r="G11" s="652">
        <v>2563</v>
      </c>
      <c r="H11" s="648">
        <v>2564</v>
      </c>
      <c r="I11" s="648">
        <v>2565</v>
      </c>
      <c r="J11" s="653" t="s">
        <v>7</v>
      </c>
      <c r="K11" s="654" t="s">
        <v>3</v>
      </c>
      <c r="L11" s="651" t="s">
        <v>13</v>
      </c>
    </row>
    <row r="12" spans="1:16" ht="18" x14ac:dyDescent="0.35">
      <c r="A12" s="842"/>
      <c r="B12" s="845"/>
      <c r="C12" s="848"/>
      <c r="D12" s="655"/>
      <c r="E12" s="656" t="s">
        <v>4</v>
      </c>
      <c r="F12" s="655" t="s">
        <v>4</v>
      </c>
      <c r="G12" s="656" t="s">
        <v>4</v>
      </c>
      <c r="H12" s="655" t="s">
        <v>4</v>
      </c>
      <c r="I12" s="655" t="s">
        <v>4</v>
      </c>
      <c r="J12" s="657"/>
      <c r="K12" s="658"/>
      <c r="L12" s="655"/>
    </row>
    <row r="13" spans="1:16" x14ac:dyDescent="0.3">
      <c r="A13" s="64">
        <v>1</v>
      </c>
      <c r="B13" s="106" t="s">
        <v>956</v>
      </c>
      <c r="C13" s="107" t="s">
        <v>2109</v>
      </c>
      <c r="D13" s="166" t="s">
        <v>509</v>
      </c>
      <c r="E13" s="167">
        <v>10000</v>
      </c>
      <c r="F13" s="167">
        <v>10000</v>
      </c>
      <c r="G13" s="167">
        <v>10000</v>
      </c>
      <c r="H13" s="167">
        <v>10000</v>
      </c>
      <c r="I13" s="167">
        <v>10000</v>
      </c>
      <c r="J13" s="142" t="s">
        <v>23</v>
      </c>
      <c r="K13" s="106" t="s">
        <v>553</v>
      </c>
      <c r="L13" s="17" t="s">
        <v>1943</v>
      </c>
    </row>
    <row r="14" spans="1:16" x14ac:dyDescent="0.3">
      <c r="A14" s="10"/>
      <c r="B14" s="110" t="s">
        <v>957</v>
      </c>
      <c r="C14" s="88" t="s">
        <v>144</v>
      </c>
      <c r="D14" s="168" t="s">
        <v>140</v>
      </c>
      <c r="E14" s="51" t="s">
        <v>133</v>
      </c>
      <c r="F14" s="51" t="s">
        <v>133</v>
      </c>
      <c r="G14" s="51" t="s">
        <v>133</v>
      </c>
      <c r="H14" s="51" t="s">
        <v>133</v>
      </c>
      <c r="I14" s="51" t="s">
        <v>133</v>
      </c>
      <c r="J14" s="142" t="s">
        <v>554</v>
      </c>
      <c r="K14" s="110" t="s">
        <v>555</v>
      </c>
      <c r="L14" s="20"/>
    </row>
    <row r="15" spans="1:16" x14ac:dyDescent="0.3">
      <c r="A15" s="2"/>
      <c r="B15" s="114"/>
      <c r="C15" s="188"/>
      <c r="D15" s="170"/>
      <c r="E15" s="115"/>
      <c r="F15" s="115"/>
      <c r="G15" s="115"/>
      <c r="H15" s="115"/>
      <c r="I15" s="115"/>
      <c r="J15" s="158" t="s">
        <v>35</v>
      </c>
      <c r="K15" s="126"/>
      <c r="L15" s="126"/>
    </row>
    <row r="16" spans="1:16" x14ac:dyDescent="0.3">
      <c r="A16" s="10">
        <v>2</v>
      </c>
      <c r="B16" s="88" t="s">
        <v>2104</v>
      </c>
      <c r="C16" s="110" t="s">
        <v>2106</v>
      </c>
      <c r="D16" s="86" t="s">
        <v>511</v>
      </c>
      <c r="E16" s="51">
        <v>30000</v>
      </c>
      <c r="F16" s="51">
        <v>30000</v>
      </c>
      <c r="G16" s="51">
        <v>30000</v>
      </c>
      <c r="H16" s="51">
        <v>30000</v>
      </c>
      <c r="I16" s="51">
        <v>30000</v>
      </c>
      <c r="J16" s="142" t="s">
        <v>218</v>
      </c>
      <c r="K16" s="106" t="s">
        <v>511</v>
      </c>
      <c r="L16" s="17" t="s">
        <v>1943</v>
      </c>
    </row>
    <row r="17" spans="1:12" x14ac:dyDescent="0.3">
      <c r="A17" s="10"/>
      <c r="B17" s="88" t="s">
        <v>2105</v>
      </c>
      <c r="C17" s="110" t="s">
        <v>2107</v>
      </c>
      <c r="D17" s="86" t="s">
        <v>2110</v>
      </c>
      <c r="E17" s="51" t="s">
        <v>133</v>
      </c>
      <c r="F17" s="51" t="s">
        <v>133</v>
      </c>
      <c r="G17" s="51" t="s">
        <v>133</v>
      </c>
      <c r="H17" s="51" t="s">
        <v>133</v>
      </c>
      <c r="I17" s="51" t="s">
        <v>133</v>
      </c>
      <c r="J17" s="142" t="s">
        <v>231</v>
      </c>
      <c r="K17" s="110" t="s">
        <v>2112</v>
      </c>
      <c r="L17" s="20"/>
    </row>
    <row r="18" spans="1:12" x14ac:dyDescent="0.3">
      <c r="A18" s="10"/>
      <c r="B18" s="88"/>
      <c r="C18" s="110" t="s">
        <v>2108</v>
      </c>
      <c r="D18" s="88" t="s">
        <v>2111</v>
      </c>
      <c r="E18" s="51"/>
      <c r="F18" s="51"/>
      <c r="G18" s="51"/>
      <c r="H18" s="51"/>
      <c r="I18" s="51"/>
      <c r="J18" s="142" t="s">
        <v>9</v>
      </c>
      <c r="K18" s="110" t="s">
        <v>2113</v>
      </c>
      <c r="L18" s="20"/>
    </row>
    <row r="19" spans="1:12" x14ac:dyDescent="0.3">
      <c r="A19" s="2"/>
      <c r="B19" s="114"/>
      <c r="C19" s="113" t="s">
        <v>365</v>
      </c>
      <c r="D19" s="114"/>
      <c r="E19" s="115"/>
      <c r="F19" s="115"/>
      <c r="G19" s="115"/>
      <c r="H19" s="115"/>
      <c r="I19" s="115"/>
      <c r="J19" s="158"/>
      <c r="K19" s="113" t="s">
        <v>2114</v>
      </c>
      <c r="L19" s="24"/>
    </row>
    <row r="20" spans="1:12" x14ac:dyDescent="0.3">
      <c r="A20" s="10">
        <v>3</v>
      </c>
      <c r="B20" s="110" t="s">
        <v>884</v>
      </c>
      <c r="C20" s="110" t="s">
        <v>510</v>
      </c>
      <c r="D20" s="110" t="s">
        <v>511</v>
      </c>
      <c r="E20" s="111">
        <v>150000</v>
      </c>
      <c r="F20" s="111">
        <v>150000</v>
      </c>
      <c r="G20" s="111">
        <v>150000</v>
      </c>
      <c r="H20" s="111">
        <v>150000</v>
      </c>
      <c r="I20" s="111">
        <v>150000</v>
      </c>
      <c r="J20" s="142" t="s">
        <v>218</v>
      </c>
      <c r="K20" s="110" t="s">
        <v>511</v>
      </c>
      <c r="L20" s="20" t="s">
        <v>1943</v>
      </c>
    </row>
    <row r="21" spans="1:12" x14ac:dyDescent="0.3">
      <c r="A21" s="10"/>
      <c r="B21" s="110" t="s">
        <v>959</v>
      </c>
      <c r="C21" s="110" t="s">
        <v>942</v>
      </c>
      <c r="D21" s="110" t="s">
        <v>513</v>
      </c>
      <c r="E21" s="156" t="s">
        <v>133</v>
      </c>
      <c r="F21" s="156" t="s">
        <v>133</v>
      </c>
      <c r="G21" s="156" t="s">
        <v>133</v>
      </c>
      <c r="H21" s="156" t="s">
        <v>133</v>
      </c>
      <c r="I21" s="156" t="s">
        <v>133</v>
      </c>
      <c r="J21" s="142" t="s">
        <v>231</v>
      </c>
      <c r="K21" s="110" t="s">
        <v>560</v>
      </c>
      <c r="L21" s="20"/>
    </row>
    <row r="22" spans="1:12" x14ac:dyDescent="0.3">
      <c r="A22" s="10"/>
      <c r="B22" s="110" t="s">
        <v>960</v>
      </c>
      <c r="C22" s="110"/>
      <c r="D22" s="110"/>
      <c r="E22" s="57"/>
      <c r="F22" s="142"/>
      <c r="G22" s="142"/>
      <c r="H22" s="142"/>
      <c r="I22" s="142"/>
      <c r="J22" s="142" t="s">
        <v>9</v>
      </c>
      <c r="K22" s="110" t="s">
        <v>561</v>
      </c>
      <c r="L22" s="20"/>
    </row>
    <row r="23" spans="1:12" x14ac:dyDescent="0.3">
      <c r="A23" s="2"/>
      <c r="B23" s="113" t="s">
        <v>961</v>
      </c>
      <c r="C23" s="113"/>
      <c r="D23" s="113"/>
      <c r="E23" s="158"/>
      <c r="F23" s="158"/>
      <c r="G23" s="158"/>
      <c r="H23" s="158"/>
      <c r="I23" s="158"/>
      <c r="J23" s="158"/>
      <c r="K23" s="110" t="s">
        <v>562</v>
      </c>
      <c r="L23" s="20"/>
    </row>
    <row r="24" spans="1:12" x14ac:dyDescent="0.3">
      <c r="A24" s="10">
        <v>4</v>
      </c>
      <c r="B24" s="110" t="s">
        <v>884</v>
      </c>
      <c r="C24" s="110" t="s">
        <v>510</v>
      </c>
      <c r="D24" s="110" t="s">
        <v>511</v>
      </c>
      <c r="E24" s="111">
        <v>150000</v>
      </c>
      <c r="F24" s="111">
        <v>150000</v>
      </c>
      <c r="G24" s="111">
        <v>150000</v>
      </c>
      <c r="H24" s="111">
        <v>150000</v>
      </c>
      <c r="I24" s="111">
        <v>150000</v>
      </c>
      <c r="J24" s="142" t="s">
        <v>218</v>
      </c>
      <c r="K24" s="106" t="s">
        <v>511</v>
      </c>
      <c r="L24" s="17" t="s">
        <v>1943</v>
      </c>
    </row>
    <row r="25" spans="1:12" x14ac:dyDescent="0.3">
      <c r="A25" s="10"/>
      <c r="B25" s="110" t="s">
        <v>885</v>
      </c>
      <c r="C25" s="110" t="s">
        <v>514</v>
      </c>
      <c r="D25" s="110" t="s">
        <v>513</v>
      </c>
      <c r="E25" s="156" t="s">
        <v>133</v>
      </c>
      <c r="F25" s="156" t="s">
        <v>133</v>
      </c>
      <c r="G25" s="156" t="s">
        <v>133</v>
      </c>
      <c r="H25" s="156" t="s">
        <v>133</v>
      </c>
      <c r="I25" s="156" t="s">
        <v>133</v>
      </c>
      <c r="J25" s="142" t="s">
        <v>231</v>
      </c>
      <c r="K25" s="110" t="s">
        <v>560</v>
      </c>
      <c r="L25" s="20"/>
    </row>
    <row r="26" spans="1:12" x14ac:dyDescent="0.3">
      <c r="A26" s="10"/>
      <c r="B26" s="110"/>
      <c r="C26" s="110" t="s">
        <v>515</v>
      </c>
      <c r="D26" s="110"/>
      <c r="E26" s="57"/>
      <c r="F26" s="142"/>
      <c r="G26" s="142"/>
      <c r="H26" s="142"/>
      <c r="I26" s="142"/>
      <c r="J26" s="142" t="s">
        <v>9</v>
      </c>
      <c r="K26" s="110" t="s">
        <v>561</v>
      </c>
      <c r="L26" s="20"/>
    </row>
    <row r="27" spans="1:12" x14ac:dyDescent="0.3">
      <c r="A27" s="2"/>
      <c r="B27" s="113"/>
      <c r="C27" s="113"/>
      <c r="D27" s="113"/>
      <c r="E27" s="158"/>
      <c r="F27" s="158"/>
      <c r="G27" s="158"/>
      <c r="H27" s="158"/>
      <c r="I27" s="158"/>
      <c r="J27" s="158"/>
      <c r="K27" s="113" t="s">
        <v>562</v>
      </c>
      <c r="L27" s="24"/>
    </row>
    <row r="28" spans="1:12" ht="18" x14ac:dyDescent="0.35">
      <c r="A28" s="4"/>
      <c r="B28" s="88"/>
      <c r="C28" s="88"/>
      <c r="D28" s="88"/>
      <c r="E28" s="79">
        <f>SUM(E13:E27)</f>
        <v>340000</v>
      </c>
      <c r="F28" s="79">
        <f>SUM(F13:F27)</f>
        <v>340000</v>
      </c>
      <c r="G28" s="79">
        <f>SUM(G13:G27)</f>
        <v>340000</v>
      </c>
      <c r="H28" s="79">
        <f>SUM(H13:H27)</f>
        <v>340000</v>
      </c>
      <c r="I28" s="79">
        <f>SUM(I13:I27)</f>
        <v>340000</v>
      </c>
      <c r="J28" s="79"/>
      <c r="K28" s="88"/>
      <c r="L28" s="620">
        <v>117</v>
      </c>
    </row>
    <row r="29" spans="1:12" ht="15" customHeight="1" x14ac:dyDescent="0.35">
      <c r="A29" s="4"/>
      <c r="B29" s="88"/>
      <c r="C29" s="88"/>
      <c r="D29" s="88"/>
      <c r="E29" s="79"/>
      <c r="F29" s="79"/>
      <c r="G29" s="79"/>
      <c r="H29" s="79"/>
      <c r="I29" s="79"/>
      <c r="J29" s="79"/>
      <c r="K29" s="88"/>
      <c r="L29" s="620"/>
    </row>
    <row r="30" spans="1:12" x14ac:dyDescent="0.3">
      <c r="A30" s="4"/>
      <c r="B30" s="88"/>
      <c r="C30" s="88"/>
      <c r="D30" s="88"/>
      <c r="E30" s="74"/>
      <c r="F30" s="74"/>
      <c r="G30" s="74"/>
      <c r="H30" s="74"/>
      <c r="I30" s="74"/>
      <c r="J30" s="74"/>
      <c r="K30" s="88"/>
      <c r="L30" s="1"/>
    </row>
    <row r="31" spans="1:12" x14ac:dyDescent="0.3">
      <c r="A31" s="810" t="s">
        <v>0</v>
      </c>
      <c r="B31" s="807" t="s">
        <v>9</v>
      </c>
      <c r="C31" s="804" t="s">
        <v>5</v>
      </c>
      <c r="D31" s="17" t="s">
        <v>1</v>
      </c>
      <c r="E31" s="817" t="s">
        <v>947</v>
      </c>
      <c r="F31" s="817"/>
      <c r="G31" s="817"/>
      <c r="H31" s="817"/>
      <c r="I31" s="818"/>
      <c r="J31" s="230" t="s">
        <v>6</v>
      </c>
      <c r="K31" s="19" t="s">
        <v>8</v>
      </c>
      <c r="L31" s="17" t="s">
        <v>14</v>
      </c>
    </row>
    <row r="32" spans="1:12" x14ac:dyDescent="0.3">
      <c r="A32" s="811"/>
      <c r="B32" s="808"/>
      <c r="C32" s="805"/>
      <c r="D32" s="20" t="s">
        <v>2</v>
      </c>
      <c r="E32" s="229">
        <v>2561</v>
      </c>
      <c r="F32" s="17">
        <v>2562</v>
      </c>
      <c r="G32" s="229">
        <v>2563</v>
      </c>
      <c r="H32" s="17">
        <v>2564</v>
      </c>
      <c r="I32" s="17">
        <v>2565</v>
      </c>
      <c r="J32" s="22" t="s">
        <v>7</v>
      </c>
      <c r="K32" s="23" t="s">
        <v>3</v>
      </c>
      <c r="L32" s="20" t="s">
        <v>13</v>
      </c>
    </row>
    <row r="33" spans="1:12" x14ac:dyDescent="0.3">
      <c r="A33" s="812"/>
      <c r="B33" s="809"/>
      <c r="C33" s="806"/>
      <c r="D33" s="24"/>
      <c r="E33" s="25" t="s">
        <v>4</v>
      </c>
      <c r="F33" s="24" t="s">
        <v>4</v>
      </c>
      <c r="G33" s="25" t="s">
        <v>4</v>
      </c>
      <c r="H33" s="24" t="s">
        <v>4</v>
      </c>
      <c r="I33" s="24" t="s">
        <v>4</v>
      </c>
      <c r="J33" s="26"/>
      <c r="K33" s="27"/>
      <c r="L33" s="24"/>
    </row>
    <row r="34" spans="1:12" x14ac:dyDescent="0.3">
      <c r="A34" s="17">
        <v>5</v>
      </c>
      <c r="B34" s="106" t="s">
        <v>962</v>
      </c>
      <c r="C34" s="106" t="s">
        <v>516</v>
      </c>
      <c r="D34" s="106" t="s">
        <v>517</v>
      </c>
      <c r="E34" s="108">
        <v>50000</v>
      </c>
      <c r="F34" s="108">
        <v>50000</v>
      </c>
      <c r="G34" s="108">
        <v>50000</v>
      </c>
      <c r="H34" s="108">
        <v>50000</v>
      </c>
      <c r="I34" s="108">
        <v>50000</v>
      </c>
      <c r="J34" s="118" t="s">
        <v>563</v>
      </c>
      <c r="K34" s="106" t="s">
        <v>564</v>
      </c>
      <c r="L34" s="17" t="s">
        <v>1943</v>
      </c>
    </row>
    <row r="35" spans="1:12" x14ac:dyDescent="0.3">
      <c r="A35" s="110"/>
      <c r="B35" s="110" t="s">
        <v>963</v>
      </c>
      <c r="C35" s="110" t="s">
        <v>518</v>
      </c>
      <c r="D35" s="110" t="s">
        <v>519</v>
      </c>
      <c r="E35" s="33" t="s">
        <v>133</v>
      </c>
      <c r="F35" s="33" t="s">
        <v>133</v>
      </c>
      <c r="G35" s="33" t="s">
        <v>133</v>
      </c>
      <c r="H35" s="33" t="s">
        <v>133</v>
      </c>
      <c r="I35" s="33" t="s">
        <v>133</v>
      </c>
      <c r="J35" s="35" t="s">
        <v>132</v>
      </c>
      <c r="K35" s="110" t="s">
        <v>842</v>
      </c>
      <c r="L35" s="168"/>
    </row>
    <row r="36" spans="1:12" x14ac:dyDescent="0.3">
      <c r="A36" s="110"/>
      <c r="B36" s="110" t="s">
        <v>964</v>
      </c>
      <c r="C36" s="110" t="s">
        <v>520</v>
      </c>
      <c r="D36" s="110"/>
      <c r="E36" s="110"/>
      <c r="F36" s="110"/>
      <c r="G36" s="110"/>
      <c r="H36" s="110"/>
      <c r="I36" s="110"/>
      <c r="J36" s="35" t="s">
        <v>9</v>
      </c>
      <c r="K36" s="137" t="s">
        <v>843</v>
      </c>
      <c r="L36" s="168"/>
    </row>
    <row r="37" spans="1:12" x14ac:dyDescent="0.3">
      <c r="A37" s="110"/>
      <c r="B37" s="110"/>
      <c r="C37" s="110" t="s">
        <v>521</v>
      </c>
      <c r="D37" s="110" t="s">
        <v>522</v>
      </c>
      <c r="E37" s="110"/>
      <c r="F37" s="110"/>
      <c r="G37" s="110"/>
      <c r="H37" s="110"/>
      <c r="I37" s="110"/>
      <c r="J37" s="7"/>
      <c r="K37" s="137" t="s">
        <v>844</v>
      </c>
      <c r="L37" s="168"/>
    </row>
    <row r="38" spans="1:12" x14ac:dyDescent="0.3">
      <c r="A38" s="110"/>
      <c r="B38" s="110"/>
      <c r="C38" s="110" t="s">
        <v>523</v>
      </c>
      <c r="D38" s="110" t="s">
        <v>524</v>
      </c>
      <c r="E38" s="110"/>
      <c r="F38" s="110"/>
      <c r="G38" s="110"/>
      <c r="H38" s="110"/>
      <c r="I38" s="110"/>
      <c r="J38" s="35"/>
      <c r="K38" s="110" t="s">
        <v>846</v>
      </c>
      <c r="L38" s="168"/>
    </row>
    <row r="39" spans="1:12" x14ac:dyDescent="0.3">
      <c r="A39" s="110"/>
      <c r="B39" s="110"/>
      <c r="C39" s="110" t="s">
        <v>525</v>
      </c>
      <c r="D39" s="110"/>
      <c r="E39" s="110"/>
      <c r="F39" s="110"/>
      <c r="G39" s="110"/>
      <c r="H39" s="110"/>
      <c r="I39" s="110"/>
      <c r="J39" s="35"/>
      <c r="K39" s="110" t="s">
        <v>845</v>
      </c>
      <c r="L39" s="20"/>
    </row>
    <row r="40" spans="1:12" x14ac:dyDescent="0.3">
      <c r="A40" s="110"/>
      <c r="B40" s="110"/>
      <c r="C40" s="110" t="s">
        <v>526</v>
      </c>
      <c r="D40" s="110"/>
      <c r="E40" s="110"/>
      <c r="F40" s="110"/>
      <c r="G40" s="110"/>
      <c r="H40" s="110"/>
      <c r="I40" s="110"/>
      <c r="J40" s="35"/>
      <c r="K40" s="110" t="s">
        <v>848</v>
      </c>
      <c r="L40" s="20"/>
    </row>
    <row r="41" spans="1:12" x14ac:dyDescent="0.3">
      <c r="A41" s="113"/>
      <c r="B41" s="113"/>
      <c r="C41" s="113"/>
      <c r="D41" s="113"/>
      <c r="E41" s="113"/>
      <c r="F41" s="113"/>
      <c r="G41" s="113"/>
      <c r="H41" s="113"/>
      <c r="I41" s="113"/>
      <c r="J41" s="177"/>
      <c r="K41" s="113" t="s">
        <v>847</v>
      </c>
      <c r="L41" s="24"/>
    </row>
    <row r="42" spans="1:12" x14ac:dyDescent="0.3">
      <c r="A42" s="20">
        <v>6</v>
      </c>
      <c r="B42" s="110" t="s">
        <v>527</v>
      </c>
      <c r="C42" s="110" t="s">
        <v>528</v>
      </c>
      <c r="D42" s="110" t="s">
        <v>517</v>
      </c>
      <c r="E42" s="199">
        <v>100000</v>
      </c>
      <c r="F42" s="199">
        <v>100000</v>
      </c>
      <c r="G42" s="199">
        <v>100000</v>
      </c>
      <c r="H42" s="199">
        <v>100000</v>
      </c>
      <c r="I42" s="199">
        <v>100000</v>
      </c>
      <c r="J42" s="7" t="s">
        <v>563</v>
      </c>
      <c r="K42" s="110" t="s">
        <v>566</v>
      </c>
      <c r="L42" s="20" t="s">
        <v>1943</v>
      </c>
    </row>
    <row r="43" spans="1:12" x14ac:dyDescent="0.3">
      <c r="A43" s="110"/>
      <c r="B43" s="110" t="s">
        <v>965</v>
      </c>
      <c r="C43" s="110" t="s">
        <v>529</v>
      </c>
      <c r="D43" s="110" t="s">
        <v>519</v>
      </c>
      <c r="E43" s="33" t="s">
        <v>133</v>
      </c>
      <c r="F43" s="33" t="s">
        <v>133</v>
      </c>
      <c r="G43" s="33" t="s">
        <v>133</v>
      </c>
      <c r="H43" s="33" t="s">
        <v>133</v>
      </c>
      <c r="I43" s="33" t="s">
        <v>133</v>
      </c>
      <c r="J43" s="35" t="s">
        <v>132</v>
      </c>
      <c r="K43" s="110" t="s">
        <v>567</v>
      </c>
      <c r="L43" s="168"/>
    </row>
    <row r="44" spans="1:12" x14ac:dyDescent="0.3">
      <c r="A44" s="110"/>
      <c r="B44" s="110" t="s">
        <v>966</v>
      </c>
      <c r="C44" s="110" t="s">
        <v>530</v>
      </c>
      <c r="D44" s="110"/>
      <c r="E44" s="110"/>
      <c r="F44" s="35"/>
      <c r="G44" s="35"/>
      <c r="H44" s="35"/>
      <c r="I44" s="35"/>
      <c r="J44" s="35" t="s">
        <v>9</v>
      </c>
      <c r="K44" s="110" t="s">
        <v>568</v>
      </c>
      <c r="L44" s="168"/>
    </row>
    <row r="45" spans="1:12" x14ac:dyDescent="0.3">
      <c r="A45" s="110"/>
      <c r="B45" s="110" t="s">
        <v>968</v>
      </c>
      <c r="C45" s="110" t="s">
        <v>531</v>
      </c>
      <c r="D45" s="110" t="s">
        <v>522</v>
      </c>
      <c r="E45" s="110"/>
      <c r="F45" s="200"/>
      <c r="G45" s="35"/>
      <c r="H45" s="35"/>
      <c r="I45" s="35"/>
      <c r="J45" s="7"/>
      <c r="K45" s="110" t="s">
        <v>565</v>
      </c>
      <c r="L45" s="168"/>
    </row>
    <row r="46" spans="1:12" ht="17.399999999999999" x14ac:dyDescent="0.45">
      <c r="A46" s="110"/>
      <c r="B46" s="110" t="s">
        <v>967</v>
      </c>
      <c r="C46" s="110" t="s">
        <v>532</v>
      </c>
      <c r="D46" s="110" t="s">
        <v>533</v>
      </c>
      <c r="E46" s="110"/>
      <c r="F46" s="7"/>
      <c r="G46" s="7"/>
      <c r="H46" s="7"/>
      <c r="I46" s="7"/>
      <c r="J46" s="35"/>
      <c r="K46" s="110" t="s">
        <v>569</v>
      </c>
      <c r="L46" s="201"/>
    </row>
    <row r="47" spans="1:12" ht="17.399999999999999" x14ac:dyDescent="0.45">
      <c r="A47" s="110"/>
      <c r="B47" s="110"/>
      <c r="C47" s="110" t="s">
        <v>534</v>
      </c>
      <c r="D47" s="110"/>
      <c r="E47" s="110"/>
      <c r="F47" s="7"/>
      <c r="G47" s="7"/>
      <c r="H47" s="7"/>
      <c r="I47" s="7"/>
      <c r="J47" s="7"/>
      <c r="K47" s="110" t="s">
        <v>570</v>
      </c>
      <c r="L47" s="201"/>
    </row>
    <row r="48" spans="1:12" x14ac:dyDescent="0.3">
      <c r="A48" s="110"/>
      <c r="B48" s="110"/>
      <c r="C48" s="110" t="s">
        <v>535</v>
      </c>
      <c r="D48" s="110"/>
      <c r="E48" s="110"/>
      <c r="F48" s="7"/>
      <c r="G48" s="7"/>
      <c r="H48" s="7"/>
      <c r="I48" s="7"/>
      <c r="J48" s="7"/>
      <c r="K48" s="110"/>
      <c r="L48" s="168"/>
    </row>
    <row r="49" spans="1:12" x14ac:dyDescent="0.3">
      <c r="A49" s="113"/>
      <c r="B49" s="113"/>
      <c r="C49" s="113" t="s">
        <v>536</v>
      </c>
      <c r="D49" s="113"/>
      <c r="E49" s="113"/>
      <c r="F49" s="8"/>
      <c r="G49" s="8"/>
      <c r="H49" s="8"/>
      <c r="I49" s="8"/>
      <c r="J49" s="8"/>
      <c r="K49" s="113"/>
      <c r="L49" s="24"/>
    </row>
    <row r="50" spans="1:12" x14ac:dyDescent="0.3">
      <c r="A50" s="17">
        <v>7</v>
      </c>
      <c r="B50" s="106" t="s">
        <v>969</v>
      </c>
      <c r="C50" s="106" t="s">
        <v>537</v>
      </c>
      <c r="D50" s="106" t="s">
        <v>517</v>
      </c>
      <c r="E50" s="108">
        <v>110000</v>
      </c>
      <c r="F50" s="108">
        <v>30000</v>
      </c>
      <c r="G50" s="108">
        <v>30000</v>
      </c>
      <c r="H50" s="108">
        <v>30000</v>
      </c>
      <c r="I50" s="108">
        <v>30000</v>
      </c>
      <c r="J50" s="118" t="s">
        <v>563</v>
      </c>
      <c r="K50" s="106" t="s">
        <v>571</v>
      </c>
      <c r="L50" s="17" t="s">
        <v>1943</v>
      </c>
    </row>
    <row r="51" spans="1:12" x14ac:dyDescent="0.3">
      <c r="A51" s="110"/>
      <c r="B51" s="110" t="s">
        <v>970</v>
      </c>
      <c r="C51" s="110" t="s">
        <v>538</v>
      </c>
      <c r="D51" s="110" t="s">
        <v>539</v>
      </c>
      <c r="E51" s="33" t="s">
        <v>133</v>
      </c>
      <c r="F51" s="33" t="s">
        <v>133</v>
      </c>
      <c r="G51" s="33" t="s">
        <v>133</v>
      </c>
      <c r="H51" s="33" t="s">
        <v>133</v>
      </c>
      <c r="I51" s="33" t="s">
        <v>133</v>
      </c>
      <c r="J51" s="35" t="s">
        <v>132</v>
      </c>
      <c r="K51" s="110" t="s">
        <v>572</v>
      </c>
      <c r="L51" s="168"/>
    </row>
    <row r="52" spans="1:12" x14ac:dyDescent="0.3">
      <c r="A52" s="110"/>
      <c r="B52" s="110" t="s">
        <v>971</v>
      </c>
      <c r="C52" s="110" t="s">
        <v>540</v>
      </c>
      <c r="D52" s="110" t="s">
        <v>541</v>
      </c>
      <c r="E52" s="110"/>
      <c r="F52" s="110"/>
      <c r="G52" s="110"/>
      <c r="H52" s="110"/>
      <c r="I52" s="110"/>
      <c r="J52" s="35" t="s">
        <v>9</v>
      </c>
      <c r="K52" s="110" t="s">
        <v>573</v>
      </c>
      <c r="L52" s="168"/>
    </row>
    <row r="53" spans="1:12" x14ac:dyDescent="0.3">
      <c r="A53" s="110"/>
      <c r="B53" s="110" t="s">
        <v>972</v>
      </c>
      <c r="C53" s="110" t="s">
        <v>531</v>
      </c>
      <c r="D53" s="110" t="s">
        <v>543</v>
      </c>
      <c r="E53" s="110"/>
      <c r="F53" s="110"/>
      <c r="G53" s="110"/>
      <c r="H53" s="110"/>
      <c r="I53" s="110"/>
      <c r="J53" s="7"/>
      <c r="K53" s="110" t="s">
        <v>574</v>
      </c>
      <c r="L53" s="168"/>
    </row>
    <row r="54" spans="1:12" x14ac:dyDescent="0.3">
      <c r="A54" s="110"/>
      <c r="B54" s="110" t="s">
        <v>542</v>
      </c>
      <c r="C54" s="110" t="s">
        <v>544</v>
      </c>
      <c r="D54" s="110" t="s">
        <v>545</v>
      </c>
      <c r="E54" s="110"/>
      <c r="F54" s="110"/>
      <c r="G54" s="110"/>
      <c r="H54" s="110"/>
      <c r="I54" s="110"/>
      <c r="J54" s="35"/>
      <c r="K54" s="110" t="s">
        <v>575</v>
      </c>
      <c r="L54" s="168"/>
    </row>
    <row r="55" spans="1:12" x14ac:dyDescent="0.3">
      <c r="A55" s="110"/>
      <c r="B55" s="110"/>
      <c r="C55" s="110" t="s">
        <v>546</v>
      </c>
      <c r="D55" s="110" t="s">
        <v>547</v>
      </c>
      <c r="E55" s="110"/>
      <c r="F55" s="110"/>
      <c r="G55" s="110"/>
      <c r="H55" s="110"/>
      <c r="I55" s="110"/>
      <c r="J55" s="35"/>
      <c r="K55" s="110"/>
      <c r="L55" s="20"/>
    </row>
    <row r="56" spans="1:12" x14ac:dyDescent="0.3">
      <c r="A56" s="110"/>
      <c r="B56" s="110"/>
      <c r="C56" s="110" t="s">
        <v>548</v>
      </c>
      <c r="D56" s="110" t="s">
        <v>549</v>
      </c>
      <c r="E56" s="110"/>
      <c r="F56" s="110"/>
      <c r="G56" s="110"/>
      <c r="H56" s="110"/>
      <c r="I56" s="110"/>
      <c r="J56" s="7"/>
      <c r="K56" s="110"/>
      <c r="L56" s="20"/>
    </row>
    <row r="57" spans="1:12" ht="17.399999999999999" x14ac:dyDescent="0.45">
      <c r="A57" s="110"/>
      <c r="B57" s="110"/>
      <c r="C57" s="110" t="s">
        <v>550</v>
      </c>
      <c r="D57" s="110"/>
      <c r="E57" s="110"/>
      <c r="F57" s="127"/>
      <c r="G57" s="127"/>
      <c r="H57" s="127"/>
      <c r="I57" s="127"/>
      <c r="J57" s="127"/>
      <c r="K57" s="127"/>
      <c r="L57" s="201"/>
    </row>
    <row r="58" spans="1:12" ht="17.399999999999999" x14ac:dyDescent="0.45">
      <c r="A58" s="110"/>
      <c r="B58" s="110"/>
      <c r="C58" s="110" t="s">
        <v>551</v>
      </c>
      <c r="D58" s="110"/>
      <c r="E58" s="110"/>
      <c r="F58" s="127"/>
      <c r="G58" s="127"/>
      <c r="H58" s="127"/>
      <c r="I58" s="127"/>
      <c r="J58" s="127"/>
      <c r="K58" s="127"/>
      <c r="L58" s="201"/>
    </row>
    <row r="59" spans="1:12" ht="17.399999999999999" x14ac:dyDescent="0.45">
      <c r="A59" s="113"/>
      <c r="B59" s="113"/>
      <c r="C59" s="113" t="s">
        <v>552</v>
      </c>
      <c r="D59" s="113"/>
      <c r="E59" s="113"/>
      <c r="F59" s="126"/>
      <c r="G59" s="126"/>
      <c r="H59" s="126"/>
      <c r="I59" s="126"/>
      <c r="J59" s="126"/>
      <c r="K59" s="126"/>
      <c r="L59" s="202"/>
    </row>
    <row r="60" spans="1:12" ht="18" x14ac:dyDescent="0.35">
      <c r="A60" s="88"/>
      <c r="B60" s="88"/>
      <c r="C60" s="88"/>
      <c r="D60" s="88"/>
      <c r="E60" s="795">
        <f>SUM(E34:E59)</f>
        <v>260000</v>
      </c>
      <c r="F60" s="795">
        <f>SUM(F34:F59)</f>
        <v>180000</v>
      </c>
      <c r="G60" s="795">
        <f>SUM(G34:G59)</f>
        <v>180000</v>
      </c>
      <c r="H60" s="795">
        <f>SUM(H34:H59)</f>
        <v>180000</v>
      </c>
      <c r="I60" s="795">
        <f>SUM(I34:I59)</f>
        <v>180000</v>
      </c>
      <c r="J60" s="203"/>
      <c r="K60" s="203"/>
      <c r="L60" s="620">
        <v>118</v>
      </c>
    </row>
    <row r="61" spans="1:12" x14ac:dyDescent="0.3">
      <c r="A61" s="810" t="s">
        <v>0</v>
      </c>
      <c r="B61" s="807" t="s">
        <v>9</v>
      </c>
      <c r="C61" s="804" t="s">
        <v>5</v>
      </c>
      <c r="D61" s="17" t="s">
        <v>1</v>
      </c>
      <c r="E61" s="817" t="s">
        <v>947</v>
      </c>
      <c r="F61" s="817"/>
      <c r="G61" s="817"/>
      <c r="H61" s="817"/>
      <c r="I61" s="818"/>
      <c r="J61" s="140" t="s">
        <v>6</v>
      </c>
      <c r="K61" s="19" t="s">
        <v>8</v>
      </c>
      <c r="L61" s="17" t="s">
        <v>14</v>
      </c>
    </row>
    <row r="62" spans="1:12" x14ac:dyDescent="0.3">
      <c r="A62" s="811"/>
      <c r="B62" s="808"/>
      <c r="C62" s="805"/>
      <c r="D62" s="20" t="s">
        <v>2</v>
      </c>
      <c r="E62" s="139">
        <v>2561</v>
      </c>
      <c r="F62" s="17">
        <v>2562</v>
      </c>
      <c r="G62" s="139">
        <v>2563</v>
      </c>
      <c r="H62" s="17">
        <v>2564</v>
      </c>
      <c r="I62" s="17">
        <v>2565</v>
      </c>
      <c r="J62" s="22" t="s">
        <v>7</v>
      </c>
      <c r="K62" s="23" t="s">
        <v>3</v>
      </c>
      <c r="L62" s="20" t="s">
        <v>13</v>
      </c>
    </row>
    <row r="63" spans="1:12" x14ac:dyDescent="0.3">
      <c r="A63" s="812"/>
      <c r="B63" s="809"/>
      <c r="C63" s="806"/>
      <c r="D63" s="24"/>
      <c r="E63" s="25" t="s">
        <v>4</v>
      </c>
      <c r="F63" s="24" t="s">
        <v>4</v>
      </c>
      <c r="G63" s="25" t="s">
        <v>4</v>
      </c>
      <c r="H63" s="24" t="s">
        <v>4</v>
      </c>
      <c r="I63" s="24" t="s">
        <v>4</v>
      </c>
      <c r="J63" s="26"/>
      <c r="K63" s="27"/>
      <c r="L63" s="24"/>
    </row>
    <row r="64" spans="1:12" x14ac:dyDescent="0.3">
      <c r="A64" s="20">
        <v>8</v>
      </c>
      <c r="B64" s="88" t="s">
        <v>576</v>
      </c>
      <c r="C64" s="110" t="s">
        <v>577</v>
      </c>
      <c r="D64" s="1" t="s">
        <v>578</v>
      </c>
      <c r="E64" s="51">
        <v>120000</v>
      </c>
      <c r="F64" s="51">
        <v>120000</v>
      </c>
      <c r="G64" s="51">
        <v>120000</v>
      </c>
      <c r="H64" s="51">
        <v>120000</v>
      </c>
      <c r="I64" s="51">
        <v>120000</v>
      </c>
      <c r="J64" s="142" t="s">
        <v>586</v>
      </c>
      <c r="K64" s="204" t="s">
        <v>849</v>
      </c>
      <c r="L64" s="17" t="s">
        <v>1943</v>
      </c>
    </row>
    <row r="65" spans="1:12" x14ac:dyDescent="0.3">
      <c r="A65" s="20"/>
      <c r="B65" s="88"/>
      <c r="C65" s="110" t="s">
        <v>579</v>
      </c>
      <c r="D65" s="1"/>
      <c r="E65" s="51" t="s">
        <v>133</v>
      </c>
      <c r="F65" s="51" t="s">
        <v>133</v>
      </c>
      <c r="G65" s="51" t="s">
        <v>133</v>
      </c>
      <c r="H65" s="51" t="s">
        <v>133</v>
      </c>
      <c r="I65" s="51" t="s">
        <v>133</v>
      </c>
      <c r="J65" s="142" t="s">
        <v>587</v>
      </c>
      <c r="K65" s="110" t="s">
        <v>851</v>
      </c>
      <c r="L65" s="20"/>
    </row>
    <row r="66" spans="1:12" x14ac:dyDescent="0.3">
      <c r="A66" s="24"/>
      <c r="B66" s="114"/>
      <c r="C66" s="113"/>
      <c r="D66" s="25"/>
      <c r="E66" s="115"/>
      <c r="F66" s="115"/>
      <c r="G66" s="115"/>
      <c r="H66" s="115"/>
      <c r="I66" s="115"/>
      <c r="J66" s="158"/>
      <c r="K66" s="113" t="s">
        <v>850</v>
      </c>
      <c r="L66" s="24"/>
    </row>
    <row r="67" spans="1:12" x14ac:dyDescent="0.3">
      <c r="A67" s="17">
        <v>9</v>
      </c>
      <c r="B67" s="106" t="s">
        <v>973</v>
      </c>
      <c r="C67" s="106" t="s">
        <v>580</v>
      </c>
      <c r="D67" s="17" t="s">
        <v>581</v>
      </c>
      <c r="E67" s="167">
        <v>300000</v>
      </c>
      <c r="F67" s="167">
        <v>300000</v>
      </c>
      <c r="G67" s="167">
        <v>300000</v>
      </c>
      <c r="H67" s="167">
        <v>300000</v>
      </c>
      <c r="I67" s="167">
        <v>300000</v>
      </c>
      <c r="J67" s="56" t="s">
        <v>218</v>
      </c>
      <c r="K67" s="106" t="s">
        <v>852</v>
      </c>
      <c r="L67" s="17" t="s">
        <v>1943</v>
      </c>
    </row>
    <row r="68" spans="1:12" x14ac:dyDescent="0.3">
      <c r="A68" s="20"/>
      <c r="B68" s="110" t="s">
        <v>974</v>
      </c>
      <c r="C68" s="110" t="s">
        <v>582</v>
      </c>
      <c r="D68" s="20"/>
      <c r="E68" s="51" t="s">
        <v>133</v>
      </c>
      <c r="F68" s="51" t="s">
        <v>133</v>
      </c>
      <c r="G68" s="51" t="s">
        <v>133</v>
      </c>
      <c r="H68" s="51" t="s">
        <v>133</v>
      </c>
      <c r="I68" s="51" t="s">
        <v>133</v>
      </c>
      <c r="J68" s="13" t="s">
        <v>231</v>
      </c>
      <c r="K68" s="110" t="s">
        <v>853</v>
      </c>
      <c r="L68" s="20"/>
    </row>
    <row r="69" spans="1:12" x14ac:dyDescent="0.3">
      <c r="A69" s="20"/>
      <c r="B69" s="110" t="s">
        <v>975</v>
      </c>
      <c r="C69" s="110" t="s">
        <v>583</v>
      </c>
      <c r="D69" s="20"/>
      <c r="E69" s="51"/>
      <c r="F69" s="51"/>
      <c r="G69" s="51"/>
      <c r="H69" s="51"/>
      <c r="I69" s="51"/>
      <c r="J69" s="13" t="s">
        <v>9</v>
      </c>
      <c r="K69" s="110" t="s">
        <v>854</v>
      </c>
      <c r="L69" s="20"/>
    </row>
    <row r="70" spans="1:12" x14ac:dyDescent="0.3">
      <c r="A70" s="24"/>
      <c r="B70" s="113" t="s">
        <v>140</v>
      </c>
      <c r="C70" s="113"/>
      <c r="D70" s="24"/>
      <c r="E70" s="115"/>
      <c r="F70" s="115"/>
      <c r="G70" s="115"/>
      <c r="H70" s="115"/>
      <c r="I70" s="115"/>
      <c r="J70" s="6"/>
      <c r="K70" s="113"/>
      <c r="L70" s="24"/>
    </row>
    <row r="71" spans="1:12" x14ac:dyDescent="0.3">
      <c r="A71" s="20">
        <v>10</v>
      </c>
      <c r="B71" s="88" t="s">
        <v>953</v>
      </c>
      <c r="C71" s="110" t="s">
        <v>580</v>
      </c>
      <c r="D71" s="1" t="s">
        <v>581</v>
      </c>
      <c r="E71" s="51">
        <v>30000</v>
      </c>
      <c r="F71" s="51">
        <v>30000</v>
      </c>
      <c r="G71" s="51">
        <v>30000</v>
      </c>
      <c r="H71" s="51">
        <v>30000</v>
      </c>
      <c r="I71" s="51">
        <v>30000</v>
      </c>
      <c r="J71" s="56" t="s">
        <v>218</v>
      </c>
      <c r="K71" s="106" t="s">
        <v>852</v>
      </c>
      <c r="L71" s="17" t="s">
        <v>1943</v>
      </c>
    </row>
    <row r="72" spans="1:12" x14ac:dyDescent="0.3">
      <c r="A72" s="20"/>
      <c r="B72" s="88" t="s">
        <v>954</v>
      </c>
      <c r="C72" s="110" t="s">
        <v>582</v>
      </c>
      <c r="D72" s="1"/>
      <c r="E72" s="51" t="s">
        <v>133</v>
      </c>
      <c r="F72" s="51" t="s">
        <v>133</v>
      </c>
      <c r="G72" s="51" t="s">
        <v>133</v>
      </c>
      <c r="H72" s="51" t="s">
        <v>133</v>
      </c>
      <c r="I72" s="51" t="s">
        <v>133</v>
      </c>
      <c r="J72" s="13" t="s">
        <v>231</v>
      </c>
      <c r="K72" s="110" t="s">
        <v>853</v>
      </c>
      <c r="L72" s="127"/>
    </row>
    <row r="73" spans="1:12" x14ac:dyDescent="0.3">
      <c r="A73" s="20"/>
      <c r="B73" s="88" t="s">
        <v>955</v>
      </c>
      <c r="C73" s="110" t="s">
        <v>584</v>
      </c>
      <c r="D73" s="1"/>
      <c r="E73" s="51"/>
      <c r="F73" s="51"/>
      <c r="G73" s="51"/>
      <c r="H73" s="51"/>
      <c r="I73" s="51"/>
      <c r="J73" s="13" t="s">
        <v>9</v>
      </c>
      <c r="K73" s="110" t="s">
        <v>854</v>
      </c>
      <c r="L73" s="127"/>
    </row>
    <row r="74" spans="1:12" x14ac:dyDescent="0.3">
      <c r="A74" s="24"/>
      <c r="B74" s="114"/>
      <c r="C74" s="113"/>
      <c r="D74" s="25"/>
      <c r="E74" s="115"/>
      <c r="F74" s="126"/>
      <c r="G74" s="126"/>
      <c r="H74" s="126"/>
      <c r="I74" s="126"/>
      <c r="J74" s="6"/>
      <c r="K74" s="205"/>
      <c r="L74" s="126"/>
    </row>
    <row r="75" spans="1:12" x14ac:dyDescent="0.3">
      <c r="A75" s="10">
        <v>11</v>
      </c>
      <c r="B75" s="88" t="s">
        <v>1968</v>
      </c>
      <c r="C75" s="110" t="s">
        <v>1957</v>
      </c>
      <c r="D75" s="86" t="s">
        <v>1961</v>
      </c>
      <c r="E75" s="30" t="s">
        <v>355</v>
      </c>
      <c r="F75" s="30" t="s">
        <v>355</v>
      </c>
      <c r="G75" s="51">
        <v>40000</v>
      </c>
      <c r="H75" s="51">
        <v>40000</v>
      </c>
      <c r="I75" s="51">
        <v>40000</v>
      </c>
      <c r="J75" s="142" t="s">
        <v>218</v>
      </c>
      <c r="K75" s="86" t="s">
        <v>1962</v>
      </c>
      <c r="L75" s="17" t="s">
        <v>1943</v>
      </c>
    </row>
    <row r="76" spans="1:12" x14ac:dyDescent="0.3">
      <c r="A76" s="10"/>
      <c r="B76" s="88" t="s">
        <v>1969</v>
      </c>
      <c r="C76" s="110" t="s">
        <v>1958</v>
      </c>
      <c r="D76" s="86" t="s">
        <v>1964</v>
      </c>
      <c r="E76" s="51"/>
      <c r="F76" s="51"/>
      <c r="G76" s="51" t="s">
        <v>133</v>
      </c>
      <c r="H76" s="51" t="s">
        <v>133</v>
      </c>
      <c r="I76" s="51" t="s">
        <v>133</v>
      </c>
      <c r="J76" s="142" t="s">
        <v>231</v>
      </c>
      <c r="K76" s="86" t="s">
        <v>1963</v>
      </c>
      <c r="L76" s="20"/>
    </row>
    <row r="77" spans="1:12" x14ac:dyDescent="0.3">
      <c r="A77" s="10"/>
      <c r="B77" s="88" t="s">
        <v>1970</v>
      </c>
      <c r="C77" s="110" t="s">
        <v>1959</v>
      </c>
      <c r="D77" s="88" t="s">
        <v>1965</v>
      </c>
      <c r="E77" s="51"/>
      <c r="F77" s="51"/>
      <c r="G77" s="51"/>
      <c r="H77" s="51"/>
      <c r="I77" s="51"/>
      <c r="J77" s="142" t="s">
        <v>9</v>
      </c>
      <c r="K77" s="88" t="s">
        <v>1966</v>
      </c>
      <c r="L77" s="20"/>
    </row>
    <row r="78" spans="1:12" x14ac:dyDescent="0.3">
      <c r="A78" s="2"/>
      <c r="B78" s="114" t="s">
        <v>1971</v>
      </c>
      <c r="C78" s="113" t="s">
        <v>1960</v>
      </c>
      <c r="D78" s="114" t="s">
        <v>513</v>
      </c>
      <c r="E78" s="115"/>
      <c r="F78" s="115"/>
      <c r="G78" s="115"/>
      <c r="H78" s="115"/>
      <c r="I78" s="115"/>
      <c r="J78" s="158"/>
      <c r="K78" s="114" t="s">
        <v>1967</v>
      </c>
      <c r="L78" s="24"/>
    </row>
    <row r="79" spans="1:12" x14ac:dyDescent="0.3">
      <c r="E79" s="708">
        <f>SUM(E64:E78)</f>
        <v>450000</v>
      </c>
      <c r="F79" s="708">
        <f>SUM(F64:F78)</f>
        <v>450000</v>
      </c>
      <c r="G79" s="708">
        <f>SUM(G64:G78)</f>
        <v>490000</v>
      </c>
      <c r="H79" s="708">
        <f>SUM(H64:H78)</f>
        <v>490000</v>
      </c>
      <c r="I79" s="708">
        <f>SUM(I64:I78)</f>
        <v>490000</v>
      </c>
    </row>
    <row r="80" spans="1:12" x14ac:dyDescent="0.3">
      <c r="A80" s="1"/>
      <c r="B80" s="85"/>
      <c r="C80" s="1"/>
      <c r="D80" s="1"/>
      <c r="E80" s="709">
        <f>SUM(E28,E60,E79,)</f>
        <v>1050000</v>
      </c>
      <c r="F80" s="709">
        <f>SUM(F28,F60,F79,)</f>
        <v>970000</v>
      </c>
      <c r="G80" s="709">
        <f>SUM(G28,G60,G79,)</f>
        <v>1010000</v>
      </c>
      <c r="H80" s="709">
        <f>SUM(H28,H60,H79,)</f>
        <v>1010000</v>
      </c>
      <c r="I80" s="709">
        <f>SUM(I28,I60,I79,)</f>
        <v>1010000</v>
      </c>
      <c r="J80" s="709">
        <f>SUM(E80:I80)</f>
        <v>5050000</v>
      </c>
      <c r="K80" s="1"/>
      <c r="L80" s="1"/>
    </row>
    <row r="81" spans="1:12" x14ac:dyDescent="0.3">
      <c r="A81" s="1"/>
      <c r="B81" s="85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3">
      <c r="A82" s="1"/>
      <c r="B82" s="85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3">
      <c r="A83" s="1"/>
      <c r="B83" s="85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3">
      <c r="A84" s="1"/>
      <c r="B84" s="85"/>
      <c r="C84" s="1"/>
      <c r="D84" s="1"/>
      <c r="E84" s="1"/>
      <c r="F84" s="1"/>
      <c r="G84" s="1"/>
      <c r="H84" s="1"/>
      <c r="I84" s="1"/>
      <c r="J84" s="1"/>
      <c r="K84" s="1"/>
      <c r="L84" s="131"/>
    </row>
    <row r="85" spans="1:12" x14ac:dyDescent="0.3">
      <c r="A85" s="1"/>
      <c r="B85" s="85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3">
      <c r="A86" s="1"/>
      <c r="B86" s="85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3">
      <c r="A87" s="1"/>
      <c r="B87" s="85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3">
      <c r="A88" s="1"/>
      <c r="B88" s="85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3">
      <c r="A89" s="1"/>
      <c r="B89" s="85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8" x14ac:dyDescent="0.35">
      <c r="A90" s="1"/>
      <c r="B90" s="85"/>
      <c r="C90" s="1"/>
      <c r="D90" s="1"/>
      <c r="E90" s="1"/>
      <c r="F90" s="1"/>
      <c r="G90" s="1"/>
      <c r="H90" s="1"/>
      <c r="I90" s="1"/>
      <c r="J90" s="1"/>
      <c r="K90" s="1"/>
      <c r="L90" s="620">
        <v>119</v>
      </c>
    </row>
    <row r="91" spans="1:12" x14ac:dyDescent="0.3">
      <c r="A91" s="1"/>
      <c r="B91" s="85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3">
      <c r="A92" s="1"/>
      <c r="B92" s="85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3">
      <c r="A93" s="1"/>
      <c r="B93" s="85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3">
      <c r="A94" s="1"/>
      <c r="B94" s="86"/>
      <c r="C94" s="86"/>
      <c r="D94" s="1"/>
      <c r="E94" s="87"/>
      <c r="F94" s="87"/>
      <c r="G94" s="1"/>
      <c r="H94" s="1"/>
      <c r="I94" s="1"/>
      <c r="J94" s="1"/>
      <c r="K94" s="86"/>
      <c r="L94" s="1"/>
    </row>
    <row r="95" spans="1:12" x14ac:dyDescent="0.3">
      <c r="A95" s="1"/>
      <c r="B95" s="86"/>
      <c r="C95" s="86"/>
      <c r="D95" s="1"/>
      <c r="E95" s="87"/>
      <c r="F95" s="87"/>
      <c r="G95" s="1"/>
      <c r="H95" s="1"/>
      <c r="I95" s="1"/>
      <c r="J95" s="1"/>
      <c r="K95" s="86"/>
      <c r="L95" s="1"/>
    </row>
    <row r="96" spans="1:12" x14ac:dyDescent="0.3">
      <c r="A96" s="1"/>
      <c r="B96" s="85"/>
      <c r="C96" s="86"/>
      <c r="D96" s="1"/>
      <c r="E96" s="1"/>
      <c r="F96" s="1"/>
      <c r="G96" s="86"/>
      <c r="H96" s="86"/>
      <c r="I96" s="1"/>
      <c r="J96" s="1"/>
      <c r="K96" s="86"/>
      <c r="L96" s="1"/>
    </row>
    <row r="97" spans="1:12" x14ac:dyDescent="0.3">
      <c r="A97" s="1"/>
      <c r="B97" s="85"/>
      <c r="C97" s="86"/>
      <c r="D97" s="1"/>
      <c r="E97" s="87"/>
      <c r="F97" s="1"/>
      <c r="G97" s="1"/>
      <c r="H97" s="1"/>
      <c r="I97" s="1"/>
      <c r="J97" s="1"/>
      <c r="K97" s="85"/>
      <c r="L97" s="1"/>
    </row>
    <row r="98" spans="1:12" x14ac:dyDescent="0.3">
      <c r="A98" s="1"/>
      <c r="B98" s="85"/>
      <c r="C98" s="86"/>
      <c r="D98" s="1"/>
      <c r="E98" s="1"/>
      <c r="F98" s="1"/>
      <c r="G98" s="1"/>
      <c r="H98" s="1"/>
      <c r="I98" s="1"/>
      <c r="J98" s="1"/>
      <c r="K98" s="85"/>
      <c r="L98" s="1"/>
    </row>
    <row r="99" spans="1:12" x14ac:dyDescent="0.3">
      <c r="A99" s="1"/>
      <c r="B99" s="85"/>
      <c r="C99" s="86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3">
      <c r="A100" s="1"/>
      <c r="B100" s="86"/>
      <c r="C100" s="86"/>
      <c r="D100" s="1"/>
      <c r="E100" s="87"/>
      <c r="F100" s="87"/>
      <c r="G100" s="1"/>
      <c r="H100" s="1"/>
      <c r="I100" s="1"/>
      <c r="J100" s="1"/>
      <c r="K100" s="86"/>
      <c r="L100" s="1"/>
    </row>
    <row r="101" spans="1:12" x14ac:dyDescent="0.3">
      <c r="A101" s="1"/>
      <c r="B101" s="86"/>
      <c r="C101" s="86"/>
      <c r="D101" s="1"/>
      <c r="E101" s="1"/>
      <c r="F101" s="1"/>
      <c r="G101" s="1"/>
      <c r="H101" s="1"/>
      <c r="I101" s="1"/>
      <c r="J101" s="1"/>
      <c r="K101" s="86"/>
      <c r="L101" s="1"/>
    </row>
    <row r="102" spans="1:12" x14ac:dyDescent="0.3">
      <c r="A102" s="1"/>
      <c r="B102" s="86"/>
      <c r="C102" s="86"/>
      <c r="D102" s="1"/>
      <c r="E102" s="1"/>
      <c r="F102" s="1"/>
      <c r="G102" s="86"/>
      <c r="H102" s="86"/>
      <c r="I102" s="1"/>
      <c r="J102" s="1"/>
      <c r="K102" s="1"/>
      <c r="L102" s="1"/>
    </row>
    <row r="103" spans="1:12" x14ac:dyDescent="0.3">
      <c r="A103" s="1"/>
      <c r="B103" s="86"/>
      <c r="C103" s="86"/>
      <c r="D103" s="1"/>
      <c r="E103" s="1"/>
      <c r="F103" s="1"/>
      <c r="G103" s="86"/>
      <c r="H103" s="86"/>
      <c r="I103" s="1"/>
      <c r="J103" s="1"/>
      <c r="K103" s="1"/>
      <c r="L103" s="1"/>
    </row>
    <row r="104" spans="1:12" x14ac:dyDescent="0.3">
      <c r="A104" s="1"/>
      <c r="B104" s="85"/>
      <c r="C104" s="86"/>
      <c r="D104" s="1"/>
      <c r="E104" s="87"/>
      <c r="F104" s="1"/>
      <c r="G104" s="86"/>
      <c r="H104" s="86"/>
      <c r="I104" s="1"/>
      <c r="J104" s="1"/>
      <c r="K104" s="1"/>
      <c r="L104" s="1"/>
    </row>
    <row r="105" spans="1:12" x14ac:dyDescent="0.3">
      <c r="A105" s="1"/>
      <c r="B105" s="85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3">
      <c r="A106" s="1"/>
      <c r="B106" s="86"/>
      <c r="C106" s="86"/>
      <c r="D106" s="1"/>
      <c r="E106" s="87"/>
      <c r="F106" s="87"/>
      <c r="G106" s="1"/>
      <c r="H106" s="1"/>
      <c r="I106" s="1"/>
      <c r="J106" s="1"/>
      <c r="K106" s="86"/>
      <c r="L106" s="1"/>
    </row>
    <row r="107" spans="1:12" x14ac:dyDescent="0.3">
      <c r="A107" s="1"/>
      <c r="B107" s="86"/>
      <c r="C107" s="86"/>
      <c r="D107" s="1"/>
      <c r="E107" s="1"/>
      <c r="F107" s="1"/>
      <c r="G107" s="86"/>
      <c r="H107" s="86"/>
      <c r="I107" s="1"/>
      <c r="J107" s="1"/>
      <c r="K107" s="86"/>
      <c r="L107" s="1"/>
    </row>
    <row r="108" spans="1:12" x14ac:dyDescent="0.3">
      <c r="A108" s="1"/>
      <c r="B108" s="86"/>
      <c r="C108" s="86"/>
      <c r="D108" s="1"/>
      <c r="E108" s="1"/>
      <c r="F108" s="1"/>
      <c r="G108" s="86"/>
      <c r="H108" s="86"/>
      <c r="I108" s="1"/>
      <c r="J108" s="1"/>
      <c r="K108" s="1"/>
      <c r="L108" s="1"/>
    </row>
    <row r="109" spans="1:12" x14ac:dyDescent="0.3">
      <c r="A109" s="1"/>
      <c r="B109" s="86"/>
      <c r="C109" s="86"/>
      <c r="D109" s="1"/>
      <c r="E109" s="87"/>
      <c r="F109" s="87"/>
      <c r="G109" s="1"/>
      <c r="H109" s="1"/>
      <c r="I109" s="1"/>
      <c r="J109" s="1"/>
      <c r="K109" s="86"/>
      <c r="L109" s="1"/>
    </row>
    <row r="110" spans="1:12" x14ac:dyDescent="0.3">
      <c r="A110" s="1"/>
      <c r="B110" s="86"/>
      <c r="C110" s="86"/>
      <c r="D110" s="1"/>
      <c r="E110" s="1"/>
      <c r="F110" s="1"/>
      <c r="G110" s="1"/>
      <c r="H110" s="1"/>
      <c r="I110" s="1"/>
      <c r="J110" s="1"/>
      <c r="K110" s="86"/>
      <c r="L110" s="1"/>
    </row>
    <row r="111" spans="1:12" x14ac:dyDescent="0.3">
      <c r="A111" s="1"/>
      <c r="B111" s="85"/>
      <c r="C111" s="86"/>
      <c r="D111" s="1"/>
      <c r="E111" s="1"/>
      <c r="F111" s="1"/>
      <c r="G111" s="86"/>
      <c r="H111" s="86"/>
      <c r="I111" s="1"/>
      <c r="J111" s="1"/>
      <c r="K111" s="86"/>
      <c r="L111" s="1"/>
    </row>
    <row r="112" spans="1:12" x14ac:dyDescent="0.3">
      <c r="A112" s="1"/>
      <c r="B112" s="85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3">
      <c r="A113" s="1"/>
      <c r="B113" s="85"/>
      <c r="C113" s="86"/>
      <c r="D113" s="1"/>
      <c r="E113" s="87"/>
      <c r="F113" s="1"/>
      <c r="G113" s="1"/>
      <c r="H113" s="1"/>
      <c r="I113" s="1"/>
      <c r="J113" s="1"/>
      <c r="K113" s="86"/>
      <c r="L113" s="1"/>
    </row>
    <row r="114" spans="1:12" x14ac:dyDescent="0.3">
      <c r="A114" s="1"/>
      <c r="B114" s="85"/>
      <c r="C114" s="86"/>
      <c r="D114" s="1"/>
      <c r="E114" s="1"/>
      <c r="F114" s="1"/>
      <c r="G114" s="1"/>
      <c r="H114" s="1"/>
      <c r="I114" s="1"/>
      <c r="J114" s="1"/>
      <c r="K114" s="86"/>
      <c r="L114" s="1"/>
    </row>
    <row r="115" spans="1:12" x14ac:dyDescent="0.3">
      <c r="A115" s="1"/>
      <c r="B115" s="85"/>
      <c r="C115" s="86"/>
      <c r="D115" s="1"/>
      <c r="E115" s="1"/>
      <c r="F115" s="1"/>
      <c r="G115" s="1"/>
      <c r="H115" s="1"/>
      <c r="I115" s="1"/>
      <c r="J115" s="1"/>
      <c r="K115" s="86"/>
      <c r="L115" s="1"/>
    </row>
    <row r="116" spans="1:12" x14ac:dyDescent="0.3">
      <c r="A116" s="1"/>
      <c r="B116" s="86"/>
      <c r="C116" s="86"/>
      <c r="D116" s="1"/>
      <c r="E116" s="87"/>
      <c r="F116" s="87"/>
      <c r="G116" s="1"/>
      <c r="H116" s="1"/>
      <c r="I116" s="1"/>
      <c r="J116" s="1"/>
      <c r="K116" s="86"/>
      <c r="L116" s="1"/>
    </row>
    <row r="117" spans="1:12" x14ac:dyDescent="0.3">
      <c r="A117" s="1"/>
      <c r="B117" s="86"/>
      <c r="C117" s="86"/>
      <c r="D117" s="1"/>
      <c r="E117" s="1"/>
      <c r="F117" s="1"/>
      <c r="G117" s="1"/>
      <c r="H117" s="1"/>
      <c r="I117" s="1"/>
      <c r="J117" s="1"/>
      <c r="K117" s="86"/>
      <c r="L117" s="1"/>
    </row>
    <row r="118" spans="1:12" x14ac:dyDescent="0.3">
      <c r="A118" s="1"/>
      <c r="B118" s="86"/>
      <c r="C118" s="86"/>
      <c r="D118" s="1"/>
      <c r="E118" s="1"/>
      <c r="F118" s="1"/>
      <c r="G118" s="1"/>
      <c r="H118" s="1"/>
      <c r="I118" s="1"/>
      <c r="J118" s="1"/>
      <c r="K118" s="86"/>
      <c r="L118" s="1"/>
    </row>
    <row r="119" spans="1:12" x14ac:dyDescent="0.3">
      <c r="A119" s="1"/>
      <c r="B119" s="85"/>
      <c r="C119" s="1"/>
      <c r="D119" s="1"/>
      <c r="E119" s="1"/>
      <c r="F119" s="1"/>
      <c r="G119" s="1"/>
      <c r="H119" s="1"/>
      <c r="I119" s="1"/>
      <c r="J119" s="1"/>
      <c r="K119" s="86"/>
      <c r="L119" s="1"/>
    </row>
    <row r="120" spans="1:12" x14ac:dyDescent="0.3">
      <c r="A120" s="1"/>
      <c r="B120" s="86"/>
      <c r="C120" s="86"/>
      <c r="D120" s="1"/>
      <c r="E120" s="87"/>
      <c r="F120" s="87"/>
      <c r="G120" s="1"/>
      <c r="H120" s="1"/>
      <c r="I120" s="1"/>
      <c r="J120" s="1"/>
      <c r="K120" s="86"/>
      <c r="L120" s="1"/>
    </row>
    <row r="121" spans="1:12" x14ac:dyDescent="0.3">
      <c r="A121" s="1"/>
      <c r="B121" s="86"/>
      <c r="C121" s="86"/>
      <c r="D121" s="1"/>
      <c r="E121" s="1"/>
      <c r="F121" s="1"/>
      <c r="G121" s="1"/>
      <c r="H121" s="1"/>
      <c r="I121" s="1"/>
      <c r="J121" s="1"/>
      <c r="K121" s="86"/>
      <c r="L121" s="1"/>
    </row>
    <row r="122" spans="1:12" x14ac:dyDescent="0.3">
      <c r="A122" s="1"/>
      <c r="B122" s="86"/>
      <c r="C122" s="86"/>
      <c r="D122" s="1"/>
      <c r="E122" s="1"/>
      <c r="F122" s="1"/>
      <c r="G122" s="86"/>
      <c r="H122" s="86"/>
      <c r="I122" s="1"/>
      <c r="J122" s="1"/>
      <c r="K122" s="86"/>
      <c r="L122" s="1"/>
    </row>
    <row r="123" spans="1:12" x14ac:dyDescent="0.3">
      <c r="A123" s="1"/>
      <c r="B123" s="86"/>
      <c r="C123" s="86"/>
      <c r="D123" s="1"/>
      <c r="E123" s="1"/>
      <c r="F123" s="1"/>
      <c r="G123" s="86"/>
      <c r="H123" s="86"/>
      <c r="I123" s="1"/>
      <c r="J123" s="1"/>
      <c r="K123" s="1"/>
      <c r="L123" s="1"/>
    </row>
    <row r="124" spans="1:12" x14ac:dyDescent="0.3">
      <c r="A124" s="1"/>
      <c r="B124" s="85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3">
      <c r="A125" s="1"/>
      <c r="B125" s="85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3">
      <c r="A126" s="1"/>
      <c r="B126" s="86"/>
      <c r="C126" s="86"/>
      <c r="D126" s="1"/>
      <c r="E126" s="87"/>
      <c r="F126" s="87"/>
      <c r="G126" s="1"/>
      <c r="H126" s="1"/>
      <c r="I126" s="1"/>
      <c r="J126" s="1"/>
      <c r="K126" s="86"/>
      <c r="L126" s="1"/>
    </row>
    <row r="127" spans="1:12" x14ac:dyDescent="0.3">
      <c r="A127" s="1"/>
      <c r="B127" s="86"/>
      <c r="C127" s="86"/>
      <c r="D127" s="1"/>
      <c r="E127" s="87"/>
      <c r="F127" s="87"/>
      <c r="G127" s="1"/>
      <c r="H127" s="1"/>
      <c r="I127" s="1"/>
      <c r="J127" s="1"/>
      <c r="K127" s="86"/>
      <c r="L127" s="1"/>
    </row>
    <row r="128" spans="1:12" x14ac:dyDescent="0.3">
      <c r="A128" s="1"/>
      <c r="B128" s="85"/>
      <c r="C128" s="86"/>
      <c r="D128" s="1"/>
      <c r="E128" s="1"/>
      <c r="F128" s="1"/>
      <c r="G128" s="86"/>
      <c r="H128" s="86"/>
      <c r="I128" s="1"/>
      <c r="J128" s="1"/>
      <c r="K128" s="1"/>
      <c r="L128" s="1"/>
    </row>
    <row r="129" spans="1:12" x14ac:dyDescent="0.3">
      <c r="A129" s="1"/>
      <c r="B129" s="86"/>
      <c r="C129" s="86"/>
      <c r="D129" s="1"/>
      <c r="E129" s="87"/>
      <c r="F129" s="87"/>
      <c r="G129" s="1"/>
      <c r="H129" s="1"/>
      <c r="I129" s="1"/>
      <c r="J129" s="1"/>
      <c r="K129" s="86"/>
      <c r="L129" s="1"/>
    </row>
    <row r="130" spans="1:12" x14ac:dyDescent="0.3">
      <c r="A130" s="1"/>
      <c r="B130" s="86"/>
      <c r="C130" s="1"/>
      <c r="D130" s="1"/>
      <c r="E130" s="87"/>
      <c r="F130" s="87"/>
      <c r="G130" s="1"/>
      <c r="H130" s="1"/>
      <c r="I130" s="1"/>
      <c r="J130" s="1"/>
      <c r="K130" s="86"/>
      <c r="L130" s="1"/>
    </row>
    <row r="131" spans="1:12" x14ac:dyDescent="0.3">
      <c r="A131" s="1"/>
      <c r="B131" s="85"/>
      <c r="C131" s="86"/>
      <c r="D131" s="1"/>
      <c r="E131" s="1"/>
      <c r="F131" s="87"/>
      <c r="G131" s="86"/>
      <c r="H131" s="86"/>
      <c r="I131" s="1"/>
      <c r="J131" s="1"/>
      <c r="K131" s="1"/>
      <c r="L131" s="1"/>
    </row>
    <row r="132" spans="1:12" x14ac:dyDescent="0.3">
      <c r="A132" s="1"/>
      <c r="B132" s="85"/>
      <c r="C132" s="86"/>
      <c r="D132" s="1"/>
      <c r="E132" s="1"/>
      <c r="F132" s="87"/>
      <c r="G132" s="1"/>
      <c r="H132" s="1"/>
      <c r="I132" s="1"/>
      <c r="J132" s="1"/>
      <c r="K132" s="86"/>
      <c r="L132" s="1"/>
    </row>
    <row r="133" spans="1:12" x14ac:dyDescent="0.3">
      <c r="A133" s="1"/>
      <c r="B133" s="85"/>
      <c r="C133" s="86"/>
      <c r="D133" s="1"/>
      <c r="E133" s="1"/>
      <c r="F133" s="1"/>
      <c r="G133" s="1"/>
      <c r="H133" s="1"/>
      <c r="I133" s="1"/>
      <c r="J133" s="1"/>
      <c r="K133" s="86"/>
      <c r="L133" s="1"/>
    </row>
    <row r="134" spans="1:12" x14ac:dyDescent="0.3">
      <c r="A134" s="1"/>
      <c r="B134" s="85"/>
      <c r="C134" s="86"/>
      <c r="D134" s="1"/>
      <c r="E134" s="1"/>
      <c r="F134" s="1"/>
      <c r="G134" s="1"/>
      <c r="H134" s="1"/>
      <c r="I134" s="1"/>
      <c r="J134" s="1"/>
      <c r="K134" s="86"/>
      <c r="L134" s="1"/>
    </row>
    <row r="135" spans="1:12" x14ac:dyDescent="0.3">
      <c r="A135" s="1"/>
      <c r="B135" s="86"/>
      <c r="C135" s="86"/>
      <c r="D135" s="1"/>
      <c r="E135" s="1"/>
      <c r="F135" s="1"/>
      <c r="G135" s="87"/>
      <c r="H135" s="87"/>
      <c r="I135" s="1"/>
      <c r="J135" s="1"/>
      <c r="K135" s="85"/>
      <c r="L135" s="1"/>
    </row>
    <row r="136" spans="1:12" x14ac:dyDescent="0.3">
      <c r="A136" s="1"/>
      <c r="B136" s="86"/>
      <c r="C136" s="86"/>
      <c r="D136" s="1"/>
      <c r="E136" s="1"/>
      <c r="F136" s="1"/>
      <c r="G136" s="1"/>
      <c r="H136" s="1"/>
      <c r="I136" s="1"/>
      <c r="J136" s="1"/>
      <c r="K136" s="85"/>
      <c r="L136" s="1"/>
    </row>
    <row r="137" spans="1:12" x14ac:dyDescent="0.3">
      <c r="A137" s="1"/>
      <c r="B137" s="86"/>
      <c r="C137" s="86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3">
      <c r="A138" s="1"/>
      <c r="B138" s="85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3">
      <c r="A139" s="1"/>
      <c r="B139" s="85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3">
      <c r="A140" s="1"/>
      <c r="B140" s="85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3">
      <c r="A141" s="1"/>
      <c r="B141" s="85"/>
      <c r="C141" s="86"/>
      <c r="D141" s="1"/>
      <c r="E141" s="1"/>
      <c r="F141" s="1"/>
      <c r="G141" s="86"/>
      <c r="H141" s="86"/>
      <c r="I141" s="1"/>
      <c r="J141" s="1"/>
      <c r="K141" s="1"/>
      <c r="L141" s="1"/>
    </row>
    <row r="142" spans="1:12" x14ac:dyDescent="0.3">
      <c r="A142" s="1"/>
      <c r="B142" s="86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3">
      <c r="A143" s="1"/>
      <c r="B143" s="85"/>
      <c r="C143" s="86"/>
      <c r="D143" s="1"/>
      <c r="E143" s="1"/>
      <c r="F143" s="87"/>
      <c r="G143" s="86"/>
      <c r="H143" s="86"/>
      <c r="I143" s="1"/>
      <c r="J143" s="1"/>
      <c r="K143" s="1"/>
      <c r="L143" s="1"/>
    </row>
    <row r="144" spans="1:12" x14ac:dyDescent="0.3">
      <c r="A144" s="1"/>
      <c r="B144" s="85"/>
      <c r="C144" s="86"/>
      <c r="D144" s="1"/>
      <c r="E144" s="1"/>
      <c r="F144" s="1"/>
      <c r="G144" s="86"/>
      <c r="H144" s="86"/>
      <c r="I144" s="1"/>
      <c r="J144" s="1"/>
      <c r="K144" s="1"/>
      <c r="L144" s="1"/>
    </row>
    <row r="145" spans="1:12" x14ac:dyDescent="0.3">
      <c r="A145" s="1"/>
      <c r="B145" s="85"/>
      <c r="C145" s="88"/>
      <c r="D145" s="1"/>
      <c r="E145" s="1"/>
      <c r="F145" s="1"/>
      <c r="G145" s="86"/>
      <c r="H145" s="86"/>
      <c r="I145" s="1"/>
      <c r="J145" s="1"/>
      <c r="K145" s="1"/>
      <c r="L145" s="1"/>
    </row>
    <row r="146" spans="1:12" x14ac:dyDescent="0.3">
      <c r="A146" s="1"/>
      <c r="B146" s="86"/>
      <c r="C146" s="86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3">
      <c r="A147" s="1"/>
      <c r="B147" s="85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3">
      <c r="A148" s="1"/>
      <c r="B148" s="86"/>
      <c r="C148" s="86"/>
      <c r="D148" s="1"/>
      <c r="E148" s="1"/>
      <c r="F148" s="1"/>
      <c r="G148" s="87"/>
      <c r="H148" s="87"/>
      <c r="I148" s="1"/>
      <c r="J148" s="1"/>
      <c r="K148" s="86"/>
      <c r="L148" s="1"/>
    </row>
    <row r="149" spans="1:12" x14ac:dyDescent="0.3">
      <c r="A149" s="1"/>
      <c r="B149" s="86"/>
      <c r="C149" s="86"/>
      <c r="D149" s="1"/>
      <c r="E149" s="1"/>
      <c r="F149" s="1"/>
      <c r="G149" s="1"/>
      <c r="H149" s="1"/>
      <c r="I149" s="1"/>
      <c r="J149" s="1"/>
      <c r="K149" s="86"/>
      <c r="L149" s="1"/>
    </row>
    <row r="150" spans="1:12" x14ac:dyDescent="0.3">
      <c r="A150" s="1"/>
      <c r="B150" s="86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3">
      <c r="A151" s="1"/>
      <c r="B151" s="86"/>
      <c r="C151" s="86"/>
      <c r="D151" s="1"/>
      <c r="E151" s="1"/>
      <c r="F151" s="1"/>
      <c r="G151" s="87"/>
      <c r="H151" s="87"/>
      <c r="I151" s="1"/>
      <c r="J151" s="1"/>
      <c r="K151" s="86"/>
      <c r="L151" s="1"/>
    </row>
    <row r="152" spans="1:12" x14ac:dyDescent="0.3">
      <c r="A152" s="1"/>
      <c r="B152" s="86"/>
      <c r="C152" s="86"/>
      <c r="D152" s="1"/>
      <c r="E152" s="1"/>
      <c r="F152" s="1"/>
      <c r="G152" s="1"/>
      <c r="H152" s="1"/>
      <c r="I152" s="1"/>
      <c r="J152" s="1"/>
      <c r="K152" s="86"/>
      <c r="L152" s="1"/>
    </row>
    <row r="153" spans="1:12" x14ac:dyDescent="0.3">
      <c r="A153" s="1"/>
      <c r="B153" s="86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x14ac:dyDescent="0.3">
      <c r="A154" s="1"/>
      <c r="B154" s="86"/>
      <c r="C154" s="86"/>
      <c r="D154" s="1"/>
      <c r="E154" s="87"/>
      <c r="F154" s="87"/>
      <c r="G154" s="87"/>
      <c r="H154" s="87"/>
      <c r="I154" s="1"/>
      <c r="J154" s="1"/>
      <c r="K154" s="86"/>
      <c r="L154" s="1"/>
    </row>
    <row r="155" spans="1:12" x14ac:dyDescent="0.3">
      <c r="A155" s="1"/>
      <c r="B155" s="86"/>
      <c r="C155" s="86"/>
      <c r="D155" s="1"/>
      <c r="E155" s="1"/>
      <c r="F155" s="1"/>
      <c r="G155" s="1"/>
      <c r="H155" s="1"/>
      <c r="I155" s="1"/>
      <c r="J155" s="1"/>
      <c r="K155" s="86"/>
      <c r="L155" s="1"/>
    </row>
    <row r="156" spans="1:12" x14ac:dyDescent="0.3">
      <c r="A156" s="1"/>
      <c r="B156" s="86"/>
      <c r="C156" s="1"/>
      <c r="D156" s="1"/>
      <c r="E156" s="1"/>
      <c r="F156" s="1"/>
      <c r="G156" s="1"/>
      <c r="H156" s="1"/>
      <c r="I156" s="1"/>
      <c r="J156" s="1"/>
      <c r="K156" s="86"/>
      <c r="L156" s="1"/>
    </row>
    <row r="157" spans="1:12" x14ac:dyDescent="0.3">
      <c r="A157" s="1"/>
      <c r="B157" s="85"/>
      <c r="C157" s="86"/>
      <c r="D157" s="1"/>
      <c r="E157" s="1"/>
      <c r="F157" s="1"/>
      <c r="G157" s="87"/>
      <c r="H157" s="87"/>
      <c r="I157" s="1"/>
      <c r="J157" s="1"/>
      <c r="K157" s="86"/>
      <c r="L157" s="1"/>
    </row>
    <row r="158" spans="1:12" x14ac:dyDescent="0.3">
      <c r="A158" s="1"/>
      <c r="B158" s="85"/>
      <c r="C158" s="86"/>
      <c r="D158" s="1"/>
      <c r="E158" s="87"/>
      <c r="F158" s="87"/>
      <c r="G158" s="87"/>
      <c r="H158" s="87"/>
      <c r="I158" s="1"/>
      <c r="J158" s="1"/>
      <c r="K158" s="86"/>
      <c r="L158" s="1"/>
    </row>
    <row r="159" spans="1:12" x14ac:dyDescent="0.3">
      <c r="A159" s="1"/>
      <c r="B159" s="85"/>
      <c r="C159" s="1"/>
      <c r="D159" s="1"/>
      <c r="E159" s="1"/>
      <c r="F159" s="1"/>
      <c r="G159" s="1"/>
      <c r="H159" s="1"/>
      <c r="I159" s="1"/>
      <c r="J159" s="1"/>
      <c r="K159" s="86"/>
      <c r="L159" s="1"/>
    </row>
    <row r="160" spans="1:12" x14ac:dyDescent="0.3">
      <c r="A160" s="1"/>
      <c r="B160" s="85"/>
      <c r="C160" s="86"/>
      <c r="D160" s="1"/>
      <c r="E160" s="1"/>
      <c r="F160" s="1"/>
      <c r="G160" s="87"/>
      <c r="H160" s="87"/>
      <c r="I160" s="1"/>
      <c r="J160" s="1"/>
      <c r="K160" s="86"/>
      <c r="L160" s="1"/>
    </row>
    <row r="161" spans="1:12" x14ac:dyDescent="0.3">
      <c r="A161" s="1"/>
      <c r="B161" s="85"/>
      <c r="C161" s="86"/>
      <c r="D161" s="1"/>
      <c r="E161" s="87"/>
      <c r="F161" s="87"/>
      <c r="G161" s="87"/>
      <c r="H161" s="87"/>
      <c r="I161" s="1"/>
      <c r="J161" s="1"/>
      <c r="K161" s="86"/>
      <c r="L161" s="1"/>
    </row>
    <row r="162" spans="1:12" x14ac:dyDescent="0.3">
      <c r="A162" s="1"/>
      <c r="B162" s="86"/>
      <c r="C162" s="1"/>
      <c r="D162" s="1"/>
      <c r="E162" s="1"/>
      <c r="F162" s="1"/>
      <c r="G162" s="1"/>
      <c r="H162" s="1"/>
      <c r="I162" s="1"/>
      <c r="J162" s="1"/>
      <c r="K162" s="86"/>
      <c r="L162" s="1"/>
    </row>
    <row r="163" spans="1:12" x14ac:dyDescent="0.3">
      <c r="A163" s="1"/>
      <c r="B163" s="86"/>
      <c r="C163" s="86"/>
      <c r="D163" s="1"/>
      <c r="E163" s="1"/>
      <c r="F163" s="1"/>
      <c r="G163" s="87"/>
      <c r="H163" s="87"/>
      <c r="I163" s="1"/>
      <c r="J163" s="1"/>
      <c r="K163" s="86"/>
      <c r="L163" s="1"/>
    </row>
    <row r="164" spans="1:12" x14ac:dyDescent="0.3">
      <c r="A164" s="1"/>
      <c r="B164" s="86"/>
      <c r="C164" s="86"/>
      <c r="D164" s="1"/>
      <c r="E164" s="1"/>
      <c r="F164" s="1"/>
      <c r="G164" s="1"/>
      <c r="H164" s="1"/>
      <c r="I164" s="1"/>
      <c r="J164" s="1"/>
      <c r="K164" s="86"/>
      <c r="L164" s="1"/>
    </row>
    <row r="165" spans="1:12" x14ac:dyDescent="0.3">
      <c r="A165" s="1"/>
      <c r="B165" s="86"/>
      <c r="C165" s="86"/>
      <c r="D165" s="1"/>
      <c r="E165" s="1"/>
      <c r="F165" s="1"/>
      <c r="G165" s="1"/>
      <c r="H165" s="1"/>
      <c r="I165" s="1"/>
      <c r="J165" s="1"/>
      <c r="K165" s="86"/>
      <c r="L165" s="1"/>
    </row>
    <row r="166" spans="1:12" x14ac:dyDescent="0.3">
      <c r="A166" s="1"/>
      <c r="B166" s="85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3">
      <c r="A167" s="1"/>
      <c r="B167" s="85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x14ac:dyDescent="0.3">
      <c r="A168" s="1"/>
      <c r="B168" s="85"/>
      <c r="C168" s="86"/>
      <c r="D168" s="1"/>
      <c r="E168" s="1"/>
      <c r="F168" s="1"/>
      <c r="G168" s="1"/>
      <c r="H168" s="1"/>
      <c r="I168" s="87"/>
      <c r="J168" s="1"/>
      <c r="K168" s="86"/>
      <c r="L168" s="1"/>
    </row>
    <row r="169" spans="1:12" x14ac:dyDescent="0.3">
      <c r="A169" s="1"/>
      <c r="B169" s="85"/>
      <c r="C169" s="86"/>
      <c r="D169" s="1"/>
      <c r="E169" s="87"/>
      <c r="F169" s="87"/>
      <c r="G169" s="87"/>
      <c r="H169" s="87"/>
      <c r="I169" s="1"/>
      <c r="J169" s="1"/>
      <c r="K169" s="86"/>
      <c r="L169" s="1"/>
    </row>
    <row r="170" spans="1:12" x14ac:dyDescent="0.3">
      <c r="A170" s="1"/>
      <c r="B170" s="86"/>
      <c r="C170" s="1"/>
      <c r="D170" s="1"/>
      <c r="E170" s="1"/>
      <c r="F170" s="1"/>
      <c r="G170" s="1"/>
      <c r="H170" s="1"/>
      <c r="I170" s="1"/>
      <c r="J170" s="1"/>
      <c r="K170" s="86"/>
      <c r="L170" s="1"/>
    </row>
    <row r="171" spans="1:12" x14ac:dyDescent="0.3">
      <c r="A171" s="1"/>
      <c r="B171" s="85"/>
      <c r="C171" s="86"/>
      <c r="D171" s="1"/>
      <c r="E171" s="1"/>
      <c r="F171" s="1"/>
      <c r="G171" s="1"/>
      <c r="H171" s="1"/>
      <c r="I171" s="87"/>
      <c r="J171" s="1"/>
      <c r="K171" s="86"/>
      <c r="L171" s="1"/>
    </row>
    <row r="172" spans="1:12" x14ac:dyDescent="0.3">
      <c r="A172" s="1"/>
      <c r="B172" s="85"/>
      <c r="C172" s="86"/>
      <c r="D172" s="1"/>
      <c r="E172" s="1"/>
      <c r="F172" s="1"/>
      <c r="G172" s="1"/>
      <c r="H172" s="1"/>
      <c r="I172" s="1"/>
      <c r="J172" s="1"/>
      <c r="K172" s="86"/>
      <c r="L172" s="1"/>
    </row>
    <row r="173" spans="1:12" x14ac:dyDescent="0.3">
      <c r="A173" s="89"/>
      <c r="B173" s="85"/>
      <c r="C173" s="1"/>
      <c r="D173" s="1"/>
      <c r="E173" s="1"/>
      <c r="F173" s="1"/>
      <c r="G173" s="1"/>
      <c r="H173" s="1"/>
      <c r="I173" s="1"/>
      <c r="J173" s="1"/>
      <c r="K173" s="86"/>
      <c r="L173" s="1"/>
    </row>
    <row r="174" spans="1:12" x14ac:dyDescent="0.3">
      <c r="A174" s="1"/>
      <c r="B174" s="85"/>
      <c r="C174" s="86"/>
      <c r="D174" s="1"/>
      <c r="E174" s="1"/>
      <c r="F174" s="1"/>
      <c r="G174" s="1"/>
      <c r="H174" s="1"/>
      <c r="I174" s="87"/>
      <c r="J174" s="1"/>
      <c r="K174" s="86"/>
      <c r="L174" s="1"/>
    </row>
    <row r="175" spans="1:12" x14ac:dyDescent="0.3">
      <c r="A175" s="1"/>
      <c r="B175" s="85"/>
      <c r="C175" s="86"/>
      <c r="D175" s="1"/>
      <c r="E175" s="1"/>
      <c r="F175" s="1"/>
      <c r="G175" s="1"/>
      <c r="H175" s="1"/>
      <c r="I175" s="1"/>
      <c r="J175" s="1"/>
      <c r="K175" s="86"/>
      <c r="L175" s="1"/>
    </row>
    <row r="176" spans="1:12" x14ac:dyDescent="0.3">
      <c r="A176" s="1"/>
      <c r="B176" s="85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3">
      <c r="A177" s="1"/>
      <c r="B177" s="85"/>
      <c r="C177" s="86"/>
      <c r="D177" s="1"/>
      <c r="E177" s="1"/>
      <c r="F177" s="1"/>
      <c r="G177" s="1"/>
      <c r="H177" s="1"/>
      <c r="I177" s="87"/>
      <c r="J177" s="1"/>
      <c r="K177" s="86"/>
      <c r="L177" s="1"/>
    </row>
    <row r="178" spans="1:12" x14ac:dyDescent="0.3">
      <c r="A178" s="1"/>
      <c r="B178" s="85"/>
      <c r="C178" s="86"/>
      <c r="D178" s="1"/>
      <c r="E178" s="1"/>
      <c r="F178" s="1"/>
      <c r="G178" s="87"/>
      <c r="H178" s="87"/>
      <c r="I178" s="86"/>
      <c r="J178" s="1"/>
      <c r="K178" s="86"/>
      <c r="L178" s="1"/>
    </row>
    <row r="179" spans="1:12" x14ac:dyDescent="0.3">
      <c r="A179" s="1"/>
      <c r="B179" s="86"/>
      <c r="C179" s="86"/>
      <c r="D179" s="1"/>
      <c r="E179" s="1"/>
      <c r="F179" s="1"/>
      <c r="G179" s="1"/>
      <c r="H179" s="1"/>
      <c r="I179" s="1"/>
      <c r="J179" s="1"/>
      <c r="K179" s="86"/>
      <c r="L179" s="1"/>
    </row>
    <row r="180" spans="1:12" x14ac:dyDescent="0.3">
      <c r="A180" s="1"/>
      <c r="B180" s="86"/>
      <c r="C180" s="86"/>
      <c r="D180" s="1"/>
      <c r="E180" s="1"/>
      <c r="F180" s="1"/>
      <c r="G180" s="1"/>
      <c r="H180" s="1"/>
      <c r="I180" s="87"/>
      <c r="J180" s="1"/>
      <c r="K180" s="86"/>
      <c r="L180" s="1"/>
    </row>
    <row r="181" spans="1:12" x14ac:dyDescent="0.3">
      <c r="A181" s="89"/>
      <c r="B181" s="86"/>
      <c r="C181" s="86"/>
      <c r="D181" s="1"/>
      <c r="E181" s="1"/>
      <c r="F181" s="1"/>
      <c r="G181" s="1"/>
      <c r="H181" s="1"/>
      <c r="I181" s="1"/>
      <c r="J181" s="1"/>
      <c r="K181" s="86"/>
      <c r="L181" s="1"/>
    </row>
    <row r="182" spans="1:12" x14ac:dyDescent="0.3">
      <c r="A182" s="89"/>
      <c r="B182" s="86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3">
      <c r="A183" s="1"/>
      <c r="B183" s="86"/>
      <c r="C183" s="86"/>
      <c r="D183" s="1"/>
      <c r="E183" s="1"/>
      <c r="F183" s="1"/>
      <c r="G183" s="1"/>
      <c r="H183" s="1"/>
      <c r="I183" s="87"/>
      <c r="J183" s="1"/>
      <c r="K183" s="86"/>
      <c r="L183" s="1"/>
    </row>
    <row r="184" spans="1:12" x14ac:dyDescent="0.3">
      <c r="A184" s="1"/>
      <c r="B184" s="86"/>
      <c r="C184" s="86"/>
      <c r="D184" s="1"/>
      <c r="E184" s="1"/>
      <c r="F184" s="1"/>
      <c r="G184" s="1"/>
      <c r="H184" s="1"/>
      <c r="I184" s="1"/>
      <c r="J184" s="1"/>
      <c r="K184" s="86"/>
      <c r="L184" s="1"/>
    </row>
    <row r="185" spans="1:12" x14ac:dyDescent="0.3">
      <c r="A185" s="1"/>
      <c r="B185" s="86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3">
      <c r="A186" s="1"/>
      <c r="B186" s="85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3">
      <c r="A187" s="1"/>
      <c r="B187" s="85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3">
      <c r="A188" s="1"/>
      <c r="B188" s="86"/>
      <c r="C188" s="86"/>
      <c r="D188" s="1"/>
      <c r="E188" s="1"/>
      <c r="F188" s="1"/>
      <c r="G188" s="1"/>
      <c r="H188" s="1"/>
      <c r="I188" s="87"/>
      <c r="J188" s="1"/>
      <c r="K188" s="86"/>
      <c r="L188" s="1"/>
    </row>
    <row r="189" spans="1:12" x14ac:dyDescent="0.3">
      <c r="A189" s="1"/>
      <c r="B189" s="86"/>
      <c r="C189" s="86"/>
      <c r="D189" s="1"/>
      <c r="E189" s="1"/>
      <c r="F189" s="1"/>
      <c r="G189" s="1"/>
      <c r="H189" s="1"/>
      <c r="I189" s="1"/>
      <c r="J189" s="1"/>
      <c r="K189" s="86"/>
      <c r="L189" s="1"/>
    </row>
    <row r="190" spans="1:12" x14ac:dyDescent="0.3">
      <c r="A190" s="1"/>
      <c r="B190" s="86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3">
      <c r="A191" s="1"/>
      <c r="B191" s="85"/>
      <c r="C191" s="86"/>
      <c r="D191" s="1"/>
      <c r="E191" s="1"/>
      <c r="F191" s="1"/>
      <c r="G191" s="1"/>
      <c r="H191" s="1"/>
      <c r="I191" s="87"/>
      <c r="J191" s="1"/>
      <c r="K191" s="86"/>
      <c r="L191" s="1"/>
    </row>
    <row r="192" spans="1:12" x14ac:dyDescent="0.3">
      <c r="A192" s="1"/>
      <c r="B192" s="85"/>
      <c r="C192" s="86"/>
      <c r="D192" s="1"/>
      <c r="E192" s="1"/>
      <c r="F192" s="1"/>
      <c r="G192" s="1"/>
      <c r="H192" s="1"/>
      <c r="I192" s="1"/>
      <c r="J192" s="1"/>
      <c r="K192" s="86"/>
      <c r="L192" s="1"/>
    </row>
    <row r="193" spans="1:12" x14ac:dyDescent="0.3">
      <c r="A193" s="1"/>
      <c r="B193" s="85"/>
      <c r="C193" s="86"/>
      <c r="D193" s="1"/>
      <c r="E193" s="1"/>
      <c r="F193" s="1"/>
      <c r="G193" s="1"/>
      <c r="H193" s="1"/>
      <c r="I193" s="87"/>
      <c r="J193" s="1"/>
      <c r="K193" s="86"/>
      <c r="L193" s="1"/>
    </row>
    <row r="194" spans="1:12" x14ac:dyDescent="0.3">
      <c r="A194" s="1"/>
      <c r="B194" s="86"/>
      <c r="C194" s="86"/>
      <c r="D194" s="1"/>
      <c r="E194" s="1"/>
      <c r="F194" s="1"/>
      <c r="G194" s="87"/>
      <c r="H194" s="87"/>
      <c r="I194" s="1"/>
      <c r="J194" s="1"/>
      <c r="K194" s="86"/>
      <c r="L194" s="1"/>
    </row>
    <row r="195" spans="1:12" x14ac:dyDescent="0.3">
      <c r="A195" s="1"/>
      <c r="B195" s="85"/>
      <c r="C195" s="86"/>
      <c r="D195" s="1"/>
      <c r="E195" s="1"/>
      <c r="F195" s="1"/>
      <c r="G195" s="1"/>
      <c r="H195" s="1"/>
      <c r="I195" s="1"/>
      <c r="J195" s="1"/>
      <c r="K195" s="86"/>
      <c r="L195" s="1"/>
    </row>
    <row r="196" spans="1:12" x14ac:dyDescent="0.3">
      <c r="A196" s="1"/>
      <c r="B196" s="85"/>
      <c r="C196" s="86"/>
      <c r="D196" s="1"/>
      <c r="E196" s="1"/>
      <c r="F196" s="1"/>
      <c r="G196" s="1"/>
      <c r="H196" s="1"/>
      <c r="I196" s="86"/>
      <c r="J196" s="1"/>
      <c r="K196" s="1"/>
      <c r="L196" s="1"/>
    </row>
    <row r="197" spans="1:12" x14ac:dyDescent="0.3">
      <c r="A197" s="1"/>
      <c r="B197" s="85"/>
      <c r="C197" s="86"/>
      <c r="D197" s="1"/>
      <c r="E197" s="1"/>
      <c r="F197" s="1"/>
      <c r="G197" s="1"/>
      <c r="H197" s="1"/>
      <c r="I197" s="87"/>
      <c r="J197" s="1"/>
      <c r="K197" s="86"/>
      <c r="L197" s="1"/>
    </row>
    <row r="198" spans="1:12" x14ac:dyDescent="0.3">
      <c r="A198" s="1"/>
      <c r="B198" s="85"/>
      <c r="C198" s="86"/>
      <c r="D198" s="1"/>
      <c r="E198" s="87"/>
      <c r="F198" s="87"/>
      <c r="G198" s="87"/>
      <c r="H198" s="87"/>
      <c r="I198" s="1"/>
      <c r="J198" s="1"/>
      <c r="K198" s="86"/>
      <c r="L198" s="1"/>
    </row>
    <row r="199" spans="1:12" x14ac:dyDescent="0.3">
      <c r="A199" s="1"/>
      <c r="B199" s="86"/>
      <c r="C199" s="86"/>
      <c r="D199" s="1"/>
      <c r="E199" s="1"/>
      <c r="F199" s="1"/>
      <c r="G199" s="1"/>
      <c r="H199" s="1"/>
      <c r="I199" s="1"/>
      <c r="J199" s="1"/>
      <c r="K199" s="86"/>
      <c r="L199" s="1"/>
    </row>
    <row r="200" spans="1:12" x14ac:dyDescent="0.3">
      <c r="A200" s="1"/>
      <c r="B200" s="85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3">
      <c r="A201" s="1"/>
      <c r="B201" s="86"/>
      <c r="C201" s="86"/>
      <c r="D201" s="1"/>
      <c r="E201" s="1"/>
      <c r="F201" s="1"/>
      <c r="G201" s="1"/>
      <c r="H201" s="1"/>
      <c r="I201" s="87"/>
      <c r="J201" s="1"/>
      <c r="K201" s="86"/>
      <c r="L201" s="1"/>
    </row>
    <row r="202" spans="1:12" x14ac:dyDescent="0.3">
      <c r="A202" s="1"/>
      <c r="B202" s="86"/>
      <c r="C202" s="86"/>
      <c r="D202" s="1"/>
      <c r="E202" s="87"/>
      <c r="F202" s="87"/>
      <c r="G202" s="87"/>
      <c r="H202" s="87"/>
      <c r="I202" s="1"/>
      <c r="J202" s="1"/>
      <c r="K202" s="86"/>
      <c r="L202" s="1"/>
    </row>
    <row r="203" spans="1:12" x14ac:dyDescent="0.3">
      <c r="A203" s="1"/>
      <c r="B203" s="86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3">
      <c r="A204" s="1"/>
      <c r="B204" s="86"/>
      <c r="C204" s="86"/>
      <c r="D204" s="1"/>
      <c r="E204" s="1"/>
      <c r="F204" s="1"/>
      <c r="G204" s="1"/>
      <c r="H204" s="1"/>
      <c r="I204" s="87"/>
      <c r="J204" s="1"/>
      <c r="K204" s="86"/>
      <c r="L204" s="1"/>
    </row>
    <row r="205" spans="1:12" x14ac:dyDescent="0.3">
      <c r="A205" s="1"/>
      <c r="B205" s="86"/>
      <c r="C205" s="86"/>
      <c r="D205" s="1"/>
      <c r="E205" s="1"/>
      <c r="F205" s="1"/>
      <c r="G205" s="1"/>
      <c r="H205" s="1"/>
      <c r="I205" s="86"/>
      <c r="J205" s="1"/>
      <c r="K205" s="86"/>
      <c r="L205" s="1"/>
    </row>
    <row r="206" spans="1:12" x14ac:dyDescent="0.3">
      <c r="A206" s="1"/>
      <c r="B206" s="86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3">
      <c r="A207" s="1"/>
      <c r="B207" s="85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3">
      <c r="A208" s="1"/>
      <c r="B208" s="86"/>
      <c r="C208" s="86"/>
      <c r="D208" s="1"/>
      <c r="E208" s="1"/>
      <c r="F208" s="1"/>
      <c r="G208" s="1"/>
      <c r="H208" s="1"/>
      <c r="I208" s="87"/>
      <c r="J208" s="1"/>
      <c r="K208" s="86"/>
      <c r="L208" s="1"/>
    </row>
    <row r="209" spans="1:12" x14ac:dyDescent="0.3">
      <c r="A209" s="1"/>
      <c r="B209" s="86"/>
      <c r="C209" s="86"/>
      <c r="D209" s="1"/>
      <c r="E209" s="1"/>
      <c r="F209" s="1"/>
      <c r="G209" s="1"/>
      <c r="H209" s="1"/>
      <c r="I209" s="86"/>
      <c r="J209" s="1"/>
      <c r="K209" s="86"/>
      <c r="L209" s="1"/>
    </row>
    <row r="210" spans="1:12" x14ac:dyDescent="0.3">
      <c r="A210" s="1"/>
      <c r="B210" s="86"/>
      <c r="C210" s="86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3">
      <c r="A211" s="1"/>
      <c r="B211" s="85"/>
      <c r="C211" s="86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3">
      <c r="A212" s="1"/>
      <c r="B212" s="86"/>
      <c r="C212" s="86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3">
      <c r="A213" s="1"/>
      <c r="B213" s="85"/>
      <c r="C213" s="86"/>
      <c r="D213" s="1"/>
      <c r="E213" s="1"/>
      <c r="F213" s="1"/>
      <c r="G213" s="1"/>
      <c r="H213" s="1"/>
      <c r="I213" s="87"/>
      <c r="J213" s="1"/>
      <c r="K213" s="86"/>
      <c r="L213" s="1"/>
    </row>
    <row r="214" spans="1:12" x14ac:dyDescent="0.3">
      <c r="A214" s="1"/>
      <c r="B214" s="85"/>
      <c r="C214" s="86"/>
      <c r="D214" s="1"/>
      <c r="E214" s="1"/>
      <c r="F214" s="1"/>
      <c r="G214" s="87"/>
      <c r="H214" s="87"/>
      <c r="I214" s="1"/>
      <c r="J214" s="1"/>
      <c r="K214" s="86"/>
      <c r="L214" s="1"/>
    </row>
    <row r="215" spans="1:12" x14ac:dyDescent="0.3">
      <c r="A215" s="1"/>
      <c r="B215" s="86"/>
      <c r="C215" s="86"/>
      <c r="D215" s="1"/>
      <c r="E215" s="1"/>
      <c r="F215" s="1"/>
      <c r="G215" s="1"/>
      <c r="H215" s="1"/>
      <c r="I215" s="86"/>
      <c r="J215" s="1"/>
      <c r="K215" s="1"/>
      <c r="L215" s="1"/>
    </row>
    <row r="216" spans="1:12" x14ac:dyDescent="0.3">
      <c r="A216" s="1"/>
      <c r="B216" s="86"/>
      <c r="C216" s="86"/>
      <c r="D216" s="1"/>
      <c r="E216" s="1"/>
      <c r="F216" s="1"/>
      <c r="G216" s="1"/>
      <c r="H216" s="1"/>
      <c r="I216" s="87"/>
      <c r="J216" s="1"/>
      <c r="K216" s="86"/>
      <c r="L216" s="1"/>
    </row>
    <row r="217" spans="1:12" x14ac:dyDescent="0.3">
      <c r="A217" s="1"/>
      <c r="B217" s="86"/>
      <c r="C217" s="86"/>
      <c r="D217" s="1"/>
      <c r="E217" s="1"/>
      <c r="F217" s="1"/>
      <c r="G217" s="1"/>
      <c r="H217" s="1"/>
      <c r="I217" s="86"/>
      <c r="J217" s="1"/>
      <c r="K217" s="86"/>
      <c r="L217" s="1"/>
    </row>
    <row r="218" spans="1:12" x14ac:dyDescent="0.3">
      <c r="A218" s="1"/>
      <c r="B218" s="86"/>
      <c r="C218" s="86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3">
      <c r="A219" s="1"/>
      <c r="B219" s="85"/>
      <c r="C219" s="86"/>
      <c r="D219" s="1"/>
      <c r="E219" s="1"/>
      <c r="F219" s="1"/>
      <c r="G219" s="1"/>
      <c r="H219" s="1"/>
      <c r="I219" s="87"/>
      <c r="J219" s="1"/>
      <c r="K219" s="86"/>
      <c r="L219" s="1"/>
    </row>
    <row r="220" spans="1:12" x14ac:dyDescent="0.3">
      <c r="A220" s="1"/>
      <c r="B220" s="86"/>
      <c r="C220" s="86"/>
      <c r="D220" s="1"/>
      <c r="E220" s="1"/>
      <c r="F220" s="1"/>
      <c r="G220" s="87"/>
      <c r="H220" s="87"/>
      <c r="I220" s="86"/>
      <c r="J220" s="1"/>
      <c r="K220" s="86"/>
      <c r="L220" s="1"/>
    </row>
    <row r="221" spans="1:12" x14ac:dyDescent="0.3">
      <c r="A221" s="1"/>
      <c r="B221" s="85"/>
      <c r="C221" s="86"/>
      <c r="D221" s="1"/>
      <c r="E221" s="1"/>
      <c r="F221" s="1"/>
      <c r="G221" s="1"/>
      <c r="H221" s="1"/>
      <c r="I221" s="1"/>
      <c r="J221" s="1"/>
      <c r="K221" s="86"/>
      <c r="L221" s="1"/>
    </row>
    <row r="222" spans="1:12" x14ac:dyDescent="0.3">
      <c r="A222" s="1"/>
      <c r="B222" s="85"/>
      <c r="C222" s="86"/>
      <c r="D222" s="1"/>
      <c r="E222" s="1"/>
      <c r="F222" s="1"/>
      <c r="G222" s="1"/>
      <c r="H222" s="1"/>
      <c r="I222" s="87"/>
      <c r="J222" s="1"/>
      <c r="K222" s="86"/>
      <c r="L222" s="1"/>
    </row>
    <row r="223" spans="1:12" x14ac:dyDescent="0.3">
      <c r="A223" s="1"/>
      <c r="B223" s="85"/>
      <c r="C223" s="86"/>
      <c r="D223" s="1"/>
      <c r="E223" s="1"/>
      <c r="F223" s="1"/>
      <c r="G223" s="87"/>
      <c r="H223" s="87"/>
      <c r="I223" s="86"/>
      <c r="J223" s="1"/>
      <c r="K223" s="86"/>
      <c r="L223" s="1"/>
    </row>
    <row r="224" spans="1:12" x14ac:dyDescent="0.3">
      <c r="A224" s="1"/>
      <c r="B224" s="85"/>
      <c r="C224" s="86"/>
      <c r="D224" s="1"/>
      <c r="E224" s="1"/>
      <c r="F224" s="1"/>
      <c r="G224" s="1"/>
      <c r="H224" s="1"/>
      <c r="I224" s="1"/>
      <c r="J224" s="1"/>
      <c r="K224" s="86"/>
      <c r="L224" s="1"/>
    </row>
    <row r="225" spans="1:12" x14ac:dyDescent="0.3">
      <c r="A225" s="1"/>
      <c r="B225" s="85"/>
      <c r="C225" s="86"/>
      <c r="D225" s="1"/>
      <c r="E225" s="87"/>
      <c r="F225" s="87"/>
      <c r="G225" s="1"/>
      <c r="H225" s="1"/>
      <c r="I225" s="87"/>
      <c r="J225" s="1"/>
      <c r="K225" s="86"/>
      <c r="L225" s="1"/>
    </row>
    <row r="226" spans="1:12" x14ac:dyDescent="0.3">
      <c r="A226" s="1"/>
      <c r="B226" s="85"/>
      <c r="C226" s="86"/>
      <c r="D226" s="1"/>
      <c r="E226" s="1"/>
      <c r="F226" s="1"/>
      <c r="G226" s="1"/>
      <c r="H226" s="1"/>
      <c r="I226" s="86"/>
      <c r="J226" s="1"/>
      <c r="K226" s="1"/>
      <c r="L226" s="1"/>
    </row>
    <row r="227" spans="1:12" x14ac:dyDescent="0.3">
      <c r="A227" s="1"/>
      <c r="B227" s="86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3">
      <c r="A228" s="1"/>
      <c r="B228" s="85"/>
      <c r="C228" s="86"/>
      <c r="D228" s="1"/>
      <c r="E228" s="87"/>
      <c r="F228" s="87"/>
      <c r="G228" s="1"/>
      <c r="H228" s="1"/>
      <c r="I228" s="87"/>
      <c r="J228" s="1"/>
      <c r="K228" s="86"/>
      <c r="L228" s="1"/>
    </row>
    <row r="229" spans="1:12" x14ac:dyDescent="0.3">
      <c r="A229" s="1"/>
      <c r="B229" s="85"/>
      <c r="C229" s="86"/>
      <c r="D229" s="1"/>
      <c r="E229" s="1"/>
      <c r="F229" s="1"/>
      <c r="G229" s="1"/>
      <c r="H229" s="1"/>
      <c r="I229" s="1"/>
      <c r="J229" s="1"/>
      <c r="K229" s="86"/>
      <c r="L229" s="1"/>
    </row>
    <row r="230" spans="1:12" x14ac:dyDescent="0.3">
      <c r="A230" s="1"/>
      <c r="B230" s="85"/>
      <c r="C230" s="86"/>
      <c r="D230" s="1"/>
      <c r="E230" s="1"/>
      <c r="F230" s="1"/>
      <c r="G230" s="1"/>
      <c r="H230" s="1"/>
      <c r="I230" s="86"/>
      <c r="J230" s="1"/>
      <c r="K230" s="1"/>
      <c r="L230" s="1"/>
    </row>
    <row r="231" spans="1:12" x14ac:dyDescent="0.3">
      <c r="A231" s="1"/>
      <c r="B231" s="85"/>
      <c r="C231" s="86"/>
      <c r="D231" s="1"/>
      <c r="E231" s="87"/>
      <c r="F231" s="87"/>
      <c r="G231" s="1"/>
      <c r="H231" s="1"/>
      <c r="I231" s="87"/>
      <c r="J231" s="1"/>
      <c r="K231" s="86"/>
      <c r="L231" s="1"/>
    </row>
    <row r="232" spans="1:12" x14ac:dyDescent="0.3">
      <c r="A232" s="1"/>
      <c r="B232" s="85"/>
      <c r="C232" s="86"/>
      <c r="D232" s="1"/>
      <c r="E232" s="1"/>
      <c r="F232" s="1"/>
      <c r="G232" s="1"/>
      <c r="H232" s="1"/>
      <c r="I232" s="1"/>
      <c r="J232" s="1"/>
      <c r="K232" s="86"/>
      <c r="L232" s="1"/>
    </row>
    <row r="233" spans="1:12" x14ac:dyDescent="0.3">
      <c r="A233" s="1"/>
      <c r="B233" s="85"/>
      <c r="C233" s="86"/>
      <c r="D233" s="1"/>
      <c r="E233" s="1"/>
      <c r="F233" s="1"/>
      <c r="G233" s="1"/>
      <c r="H233" s="1"/>
      <c r="I233" s="86"/>
      <c r="J233" s="1"/>
      <c r="K233" s="1"/>
      <c r="L233" s="1"/>
    </row>
    <row r="234" spans="1:12" ht="23.25" customHeight="1" x14ac:dyDescent="0.3">
      <c r="A234" s="1"/>
      <c r="B234" s="85"/>
      <c r="C234" s="86"/>
      <c r="D234" s="1"/>
      <c r="E234" s="1"/>
      <c r="F234" s="1"/>
      <c r="G234" s="1"/>
      <c r="H234" s="1"/>
      <c r="I234" s="86"/>
      <c r="J234" s="1"/>
      <c r="K234" s="1"/>
      <c r="L234" s="1"/>
    </row>
    <row r="235" spans="1:12" x14ac:dyDescent="0.3">
      <c r="A235" s="1"/>
      <c r="B235" s="85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3">
      <c r="A236" s="1"/>
      <c r="B236" s="85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3">
      <c r="A237" s="1"/>
      <c r="B237" s="85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x14ac:dyDescent="0.3">
      <c r="A238" s="1"/>
      <c r="B238" s="85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x14ac:dyDescent="0.3">
      <c r="A239" s="1"/>
      <c r="B239" s="85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x14ac:dyDescent="0.3">
      <c r="A240" s="1"/>
      <c r="B240" s="85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x14ac:dyDescent="0.3">
      <c r="A241" s="89"/>
      <c r="B241" s="85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3">
      <c r="A242" s="89"/>
      <c r="B242" s="90"/>
      <c r="C242" s="90"/>
      <c r="D242" s="89"/>
      <c r="E242" s="91"/>
      <c r="F242" s="91"/>
      <c r="G242" s="89"/>
      <c r="H242" s="89"/>
      <c r="I242" s="89"/>
      <c r="J242" s="89"/>
      <c r="K242" s="90"/>
      <c r="L242" s="89"/>
    </row>
    <row r="243" spans="1:12" x14ac:dyDescent="0.3">
      <c r="A243" s="89"/>
      <c r="B243" s="90"/>
      <c r="C243" s="90"/>
      <c r="D243" s="89"/>
      <c r="E243" s="89"/>
      <c r="F243" s="89"/>
      <c r="G243" s="89"/>
      <c r="H243" s="89"/>
      <c r="I243" s="89"/>
      <c r="J243" s="89"/>
      <c r="K243" s="90"/>
      <c r="L243" s="89"/>
    </row>
    <row r="244" spans="1:12" x14ac:dyDescent="0.3">
      <c r="A244" s="89"/>
      <c r="B244" s="90"/>
      <c r="C244" s="90"/>
      <c r="D244" s="89"/>
      <c r="E244" s="89"/>
      <c r="F244" s="89"/>
      <c r="G244" s="89"/>
      <c r="H244" s="89"/>
      <c r="I244" s="89"/>
      <c r="J244" s="89"/>
      <c r="K244" s="89"/>
      <c r="L244" s="89"/>
    </row>
    <row r="245" spans="1:12" x14ac:dyDescent="0.3">
      <c r="A245" s="89"/>
      <c r="B245" s="85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3">
      <c r="A246" s="89"/>
      <c r="B246" s="85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3">
      <c r="A247" s="89"/>
      <c r="B247" s="85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55" spans="1:12" x14ac:dyDescent="0.3">
      <c r="A255" s="92"/>
    </row>
    <row r="256" spans="1:12" x14ac:dyDescent="0.3">
      <c r="A256" s="92"/>
    </row>
    <row r="257" spans="1:1" x14ac:dyDescent="0.3">
      <c r="A257" s="92"/>
    </row>
    <row r="258" spans="1:1" x14ac:dyDescent="0.3">
      <c r="A258" s="92"/>
    </row>
    <row r="259" spans="1:1" x14ac:dyDescent="0.3">
      <c r="A259" s="92"/>
    </row>
    <row r="260" spans="1:1" x14ac:dyDescent="0.3">
      <c r="A260" s="92"/>
    </row>
    <row r="261" spans="1:1" x14ac:dyDescent="0.3">
      <c r="A261" s="92"/>
    </row>
    <row r="262" spans="1:1" x14ac:dyDescent="0.3">
      <c r="A262" s="92"/>
    </row>
    <row r="263" spans="1:1" x14ac:dyDescent="0.3">
      <c r="A263" s="92"/>
    </row>
    <row r="264" spans="1:1" x14ac:dyDescent="0.3">
      <c r="A264" s="92"/>
    </row>
    <row r="265" spans="1:1" x14ac:dyDescent="0.3">
      <c r="A265" s="92"/>
    </row>
    <row r="266" spans="1:1" x14ac:dyDescent="0.3">
      <c r="A266" s="89"/>
    </row>
    <row r="267" spans="1:1" x14ac:dyDescent="0.3">
      <c r="A267" s="89"/>
    </row>
    <row r="268" spans="1:1" x14ac:dyDescent="0.3">
      <c r="A268" s="89"/>
    </row>
    <row r="269" spans="1:1" x14ac:dyDescent="0.3">
      <c r="A269" s="89"/>
    </row>
    <row r="270" spans="1:1" x14ac:dyDescent="0.3">
      <c r="A270" s="89"/>
    </row>
    <row r="271" spans="1:1" x14ac:dyDescent="0.3">
      <c r="A271" s="89"/>
    </row>
    <row r="272" spans="1:1" x14ac:dyDescent="0.3">
      <c r="A272" s="89"/>
    </row>
    <row r="273" spans="1:1" x14ac:dyDescent="0.3">
      <c r="A273" s="89"/>
    </row>
    <row r="274" spans="1:1" x14ac:dyDescent="0.3">
      <c r="A274" s="89"/>
    </row>
    <row r="275" spans="1:1" x14ac:dyDescent="0.3">
      <c r="A275" s="89"/>
    </row>
    <row r="276" spans="1:1" x14ac:dyDescent="0.3">
      <c r="A276" s="89"/>
    </row>
    <row r="277" spans="1:1" x14ac:dyDescent="0.3">
      <c r="A277" s="89"/>
    </row>
    <row r="278" spans="1:1" x14ac:dyDescent="0.3">
      <c r="A278" s="89"/>
    </row>
    <row r="279" spans="1:1" x14ac:dyDescent="0.3">
      <c r="A279" s="89"/>
    </row>
    <row r="280" spans="1:1" x14ac:dyDescent="0.3">
      <c r="A280" s="89"/>
    </row>
    <row r="281" spans="1:1" x14ac:dyDescent="0.3">
      <c r="A281" s="89"/>
    </row>
    <row r="282" spans="1:1" x14ac:dyDescent="0.3">
      <c r="A282" s="89"/>
    </row>
    <row r="283" spans="1:1" x14ac:dyDescent="0.3">
      <c r="A283" s="1"/>
    </row>
    <row r="284" spans="1:1" x14ac:dyDescent="0.3">
      <c r="A284" s="1"/>
    </row>
    <row r="285" spans="1:1" x14ac:dyDescent="0.3">
      <c r="A285" s="1"/>
    </row>
    <row r="286" spans="1:1" x14ac:dyDescent="0.3">
      <c r="A286" s="1"/>
    </row>
    <row r="287" spans="1:1" x14ac:dyDescent="0.3">
      <c r="A287" s="1"/>
    </row>
    <row r="288" spans="1:1" x14ac:dyDescent="0.3">
      <c r="A288" s="1"/>
    </row>
    <row r="289" spans="1:10" x14ac:dyDescent="0.3">
      <c r="A289" s="89"/>
    </row>
    <row r="290" spans="1:10" x14ac:dyDescent="0.3">
      <c r="A290" s="89"/>
    </row>
    <row r="291" spans="1:10" x14ac:dyDescent="0.3">
      <c r="A291" s="89"/>
    </row>
    <row r="292" spans="1:10" x14ac:dyDescent="0.3">
      <c r="A292" s="89"/>
    </row>
    <row r="293" spans="1:10" x14ac:dyDescent="0.3">
      <c r="A293" s="89"/>
    </row>
    <row r="294" spans="1:10" x14ac:dyDescent="0.3">
      <c r="A294" s="89"/>
    </row>
    <row r="295" spans="1:10" x14ac:dyDescent="0.3">
      <c r="A295" s="89"/>
    </row>
    <row r="296" spans="1:10" x14ac:dyDescent="0.3">
      <c r="A296" s="89"/>
    </row>
    <row r="297" spans="1:10" x14ac:dyDescent="0.3">
      <c r="A297" s="89"/>
      <c r="B297" s="93"/>
      <c r="C297" s="89"/>
      <c r="D297" s="89"/>
      <c r="E297" s="89"/>
      <c r="F297" s="89"/>
      <c r="G297" s="89"/>
      <c r="H297" s="89"/>
      <c r="I297" s="89"/>
      <c r="J297" s="89"/>
    </row>
    <row r="298" spans="1:10" x14ac:dyDescent="0.3">
      <c r="A298" s="89"/>
      <c r="B298" s="85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89"/>
      <c r="B299" s="85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89"/>
      <c r="B300" s="85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89"/>
      <c r="B301" s="85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89"/>
      <c r="B302" s="85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89"/>
      <c r="B303" s="85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89"/>
      <c r="B304" s="85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89"/>
      <c r="B305" s="85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89"/>
      <c r="B306" s="85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89"/>
      <c r="B307" s="85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89"/>
      <c r="B308" s="85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89"/>
      <c r="B309" s="85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89"/>
      <c r="B310" s="85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89"/>
      <c r="B311" s="85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89"/>
      <c r="B312" s="85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89"/>
      <c r="B313" s="85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89"/>
      <c r="B314" s="85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89"/>
      <c r="B315" s="85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89"/>
      <c r="B316" s="85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89"/>
      <c r="B317" s="85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89"/>
      <c r="B318" s="85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89"/>
      <c r="B319" s="85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89"/>
      <c r="B320" s="85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89"/>
      <c r="B321" s="85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89"/>
      <c r="B322" s="85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89"/>
      <c r="B323" s="85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89"/>
      <c r="B324" s="85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89"/>
      <c r="B325" s="85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89"/>
      <c r="B326" s="85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89"/>
      <c r="B327" s="85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89"/>
      <c r="B328" s="85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89"/>
      <c r="B329" s="85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89"/>
      <c r="B330" s="85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89"/>
      <c r="B331" s="85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89"/>
      <c r="B332" s="85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89"/>
      <c r="B333" s="85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89"/>
      <c r="B334" s="85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89"/>
      <c r="B335" s="85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89"/>
      <c r="B336" s="85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89"/>
      <c r="B337" s="85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89"/>
      <c r="B338" s="85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89"/>
      <c r="B339" s="85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89"/>
      <c r="B340" s="85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1"/>
      <c r="B341" s="85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1"/>
      <c r="B342" s="85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1"/>
      <c r="B343" s="85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1"/>
      <c r="B344" s="85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1"/>
      <c r="B345" s="85"/>
      <c r="C345" s="1"/>
      <c r="D345" s="1"/>
      <c r="E345" s="1"/>
      <c r="F345" s="1"/>
      <c r="G345" s="1"/>
      <c r="H345" s="1"/>
      <c r="I345" s="1"/>
      <c r="J345" s="1"/>
    </row>
    <row r="349" spans="1:10" x14ac:dyDescent="0.3">
      <c r="A349" s="94"/>
      <c r="B349" s="85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94"/>
      <c r="B350" s="95"/>
      <c r="C350" s="96"/>
      <c r="D350" s="94"/>
      <c r="E350" s="94"/>
      <c r="F350" s="94"/>
      <c r="G350" s="94"/>
      <c r="H350" s="94"/>
      <c r="I350" s="96"/>
      <c r="J350" s="94"/>
    </row>
    <row r="351" spans="1:10" x14ac:dyDescent="0.3">
      <c r="A351" s="94"/>
      <c r="B351" s="95"/>
      <c r="C351" s="96"/>
      <c r="D351" s="94"/>
      <c r="E351" s="97"/>
      <c r="F351" s="97"/>
      <c r="G351" s="94"/>
      <c r="H351" s="94"/>
      <c r="I351" s="96"/>
      <c r="J351" s="94"/>
    </row>
    <row r="352" spans="1:10" x14ac:dyDescent="0.3">
      <c r="A352" s="94"/>
      <c r="B352" s="95"/>
      <c r="C352" s="96"/>
      <c r="D352" s="94"/>
      <c r="E352" s="94"/>
      <c r="F352" s="94"/>
      <c r="G352" s="94"/>
      <c r="H352" s="94"/>
      <c r="I352" s="96"/>
      <c r="J352" s="94"/>
    </row>
    <row r="353" spans="1:10" x14ac:dyDescent="0.3">
      <c r="A353" s="94"/>
      <c r="B353" s="95"/>
      <c r="C353" s="96"/>
      <c r="D353" s="94"/>
      <c r="E353" s="94"/>
      <c r="F353" s="94"/>
      <c r="G353" s="94"/>
      <c r="H353" s="94"/>
      <c r="I353" s="96"/>
      <c r="J353" s="94"/>
    </row>
    <row r="354" spans="1:10" x14ac:dyDescent="0.3">
      <c r="A354" s="94"/>
      <c r="B354" s="85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94"/>
      <c r="B355" s="85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94"/>
      <c r="B356" s="85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94"/>
      <c r="B357" s="85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94"/>
      <c r="B358" s="85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94"/>
      <c r="B359" s="85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94"/>
      <c r="B360" s="85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94"/>
      <c r="B361" s="85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94"/>
      <c r="B362" s="85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94"/>
      <c r="B363" s="85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94"/>
      <c r="B364" s="85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94"/>
      <c r="B365" s="85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94"/>
      <c r="B366" s="85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94"/>
      <c r="B367" s="85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94"/>
      <c r="B368" s="85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94"/>
      <c r="B369" s="85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94"/>
      <c r="B370" s="85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94"/>
      <c r="B371" s="85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94"/>
      <c r="B372" s="85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94"/>
      <c r="B373" s="85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94"/>
      <c r="B374" s="85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94"/>
      <c r="B375" s="85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94"/>
      <c r="B376" s="85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98"/>
    </row>
    <row r="378" spans="1:10" x14ac:dyDescent="0.3">
      <c r="A378" s="98"/>
    </row>
    <row r="379" spans="1:10" x14ac:dyDescent="0.3">
      <c r="A379" s="98"/>
    </row>
    <row r="380" spans="1:10" x14ac:dyDescent="0.3">
      <c r="A380" s="98"/>
    </row>
    <row r="381" spans="1:10" x14ac:dyDescent="0.3">
      <c r="A381" s="98"/>
    </row>
    <row r="382" spans="1:10" x14ac:dyDescent="0.3">
      <c r="A382" s="94"/>
      <c r="B382" s="95"/>
      <c r="C382" s="96"/>
      <c r="D382" s="94"/>
      <c r="E382" s="94"/>
      <c r="F382" s="94"/>
      <c r="G382" s="94"/>
      <c r="H382" s="94"/>
      <c r="I382" s="96"/>
      <c r="J382" s="94"/>
    </row>
    <row r="383" spans="1:10" x14ac:dyDescent="0.3">
      <c r="A383" s="98"/>
    </row>
    <row r="384" spans="1:10" x14ac:dyDescent="0.3">
      <c r="A384" s="98"/>
    </row>
    <row r="385" spans="1:10" x14ac:dyDescent="0.3">
      <c r="A385" s="98"/>
    </row>
    <row r="386" spans="1:10" x14ac:dyDescent="0.3">
      <c r="A386" s="98"/>
    </row>
    <row r="387" spans="1:10" x14ac:dyDescent="0.3">
      <c r="A387" s="98"/>
    </row>
    <row r="388" spans="1:10" x14ac:dyDescent="0.3">
      <c r="A388" s="98"/>
    </row>
    <row r="389" spans="1:10" x14ac:dyDescent="0.3">
      <c r="A389" s="98"/>
    </row>
    <row r="390" spans="1:10" x14ac:dyDescent="0.3">
      <c r="A390" s="98"/>
    </row>
    <row r="391" spans="1:10" x14ac:dyDescent="0.3">
      <c r="A391" s="98"/>
    </row>
    <row r="392" spans="1:10" x14ac:dyDescent="0.3">
      <c r="A392" s="98"/>
    </row>
    <row r="393" spans="1:10" x14ac:dyDescent="0.3">
      <c r="A393" s="98"/>
    </row>
    <row r="394" spans="1:10" x14ac:dyDescent="0.3">
      <c r="A394" s="98"/>
    </row>
    <row r="395" spans="1:10" x14ac:dyDescent="0.3">
      <c r="A395" s="98"/>
    </row>
    <row r="396" spans="1:10" x14ac:dyDescent="0.3">
      <c r="A396" s="98"/>
    </row>
    <row r="397" spans="1:10" x14ac:dyDescent="0.3">
      <c r="A397" s="98"/>
    </row>
    <row r="398" spans="1:10" x14ac:dyDescent="0.3">
      <c r="A398" s="98"/>
    </row>
    <row r="399" spans="1:10" x14ac:dyDescent="0.3">
      <c r="A399" s="94"/>
      <c r="B399" s="85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98"/>
    </row>
    <row r="401" spans="1:1" x14ac:dyDescent="0.3">
      <c r="A401" s="98"/>
    </row>
    <row r="402" spans="1:1" x14ac:dyDescent="0.3">
      <c r="A402" s="98"/>
    </row>
    <row r="403" spans="1:1" x14ac:dyDescent="0.3">
      <c r="A403" s="98"/>
    </row>
    <row r="404" spans="1:1" x14ac:dyDescent="0.3">
      <c r="A404" s="98"/>
    </row>
    <row r="405" spans="1:1" x14ac:dyDescent="0.3">
      <c r="A405" s="98"/>
    </row>
    <row r="406" spans="1:1" x14ac:dyDescent="0.3">
      <c r="A406" s="98"/>
    </row>
    <row r="407" spans="1:1" x14ac:dyDescent="0.3">
      <c r="A407" s="98"/>
    </row>
    <row r="408" spans="1:1" x14ac:dyDescent="0.3">
      <c r="A408" s="98"/>
    </row>
    <row r="409" spans="1:1" x14ac:dyDescent="0.3">
      <c r="A409" s="98"/>
    </row>
    <row r="410" spans="1:1" x14ac:dyDescent="0.3">
      <c r="A410" s="98"/>
    </row>
    <row r="411" spans="1:1" x14ac:dyDescent="0.3">
      <c r="A411" s="98"/>
    </row>
    <row r="412" spans="1:1" x14ac:dyDescent="0.3">
      <c r="A412" s="98"/>
    </row>
    <row r="413" spans="1:1" x14ac:dyDescent="0.3">
      <c r="A413" s="98"/>
    </row>
    <row r="414" spans="1:1" x14ac:dyDescent="0.3">
      <c r="A414" s="98"/>
    </row>
    <row r="415" spans="1:1" x14ac:dyDescent="0.3">
      <c r="A415" s="94"/>
    </row>
    <row r="416" spans="1:1" x14ac:dyDescent="0.3">
      <c r="A416" s="98"/>
    </row>
    <row r="417" spans="1:1" x14ac:dyDescent="0.3">
      <c r="A417" s="98"/>
    </row>
    <row r="418" spans="1:1" x14ac:dyDescent="0.3">
      <c r="A418" s="98"/>
    </row>
    <row r="419" spans="1:1" x14ac:dyDescent="0.3">
      <c r="A419" s="98"/>
    </row>
    <row r="420" spans="1:1" x14ac:dyDescent="0.3">
      <c r="A420" s="98"/>
    </row>
    <row r="421" spans="1:1" x14ac:dyDescent="0.3">
      <c r="A421" s="98"/>
    </row>
    <row r="422" spans="1:1" x14ac:dyDescent="0.3">
      <c r="A422" s="98"/>
    </row>
    <row r="423" spans="1:1" x14ac:dyDescent="0.3">
      <c r="A423" s="98"/>
    </row>
    <row r="424" spans="1:1" x14ac:dyDescent="0.3">
      <c r="A424" s="98"/>
    </row>
    <row r="425" spans="1:1" x14ac:dyDescent="0.3">
      <c r="A425" s="98"/>
    </row>
    <row r="426" spans="1:1" x14ac:dyDescent="0.3">
      <c r="A426" s="98"/>
    </row>
    <row r="427" spans="1:1" x14ac:dyDescent="0.3">
      <c r="A427" s="98"/>
    </row>
    <row r="428" spans="1:1" x14ac:dyDescent="0.3">
      <c r="A428" s="98"/>
    </row>
    <row r="429" spans="1:1" x14ac:dyDescent="0.3">
      <c r="A429" s="98"/>
    </row>
    <row r="430" spans="1:1" x14ac:dyDescent="0.3">
      <c r="A430" s="94"/>
    </row>
  </sheetData>
  <mergeCells count="15">
    <mergeCell ref="A61:A63"/>
    <mergeCell ref="B61:B63"/>
    <mergeCell ref="C61:C63"/>
    <mergeCell ref="E61:I61"/>
    <mergeCell ref="A31:A33"/>
    <mergeCell ref="B31:B33"/>
    <mergeCell ref="C31:C33"/>
    <mergeCell ref="E31:I31"/>
    <mergeCell ref="A2:L2"/>
    <mergeCell ref="A4:L4"/>
    <mergeCell ref="A10:A12"/>
    <mergeCell ref="B10:B12"/>
    <mergeCell ref="C10:C12"/>
    <mergeCell ref="E10:I10"/>
    <mergeCell ref="A3:L3"/>
  </mergeCells>
  <pageMargins left="0.25" right="0.21" top="1.1811023622047245" bottom="0.39370078740157483" header="0.51181102362204722" footer="0.51181102362204722"/>
  <pageSetup paperSize="9" orientation="landscape" r:id="rId1"/>
  <headerFooter alignWithMargins="0"/>
  <rowBreaks count="1" manualBreakCount="1">
    <brk id="60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3"/>
  <sheetViews>
    <sheetView topLeftCell="A88" zoomScale="110" zoomScaleNormal="110" zoomScaleSheetLayoutView="90" workbookViewId="0">
      <selection activeCell="C14" sqref="C14"/>
    </sheetView>
  </sheetViews>
  <sheetFormatPr defaultColWidth="9.109375" defaultRowHeight="15.6" x14ac:dyDescent="0.3"/>
  <cols>
    <col min="1" max="1" width="3.88671875" style="138" customWidth="1"/>
    <col min="2" max="2" width="22" style="14" customWidth="1"/>
    <col min="3" max="3" width="24.88671875" style="138" customWidth="1"/>
    <col min="4" max="4" width="20.44140625" style="138" customWidth="1"/>
    <col min="5" max="5" width="8" style="138" customWidth="1"/>
    <col min="6" max="6" width="8.33203125" style="138" customWidth="1"/>
    <col min="7" max="8" width="7.88671875" style="138" customWidth="1"/>
    <col min="9" max="9" width="8.109375" style="138" customWidth="1"/>
    <col min="10" max="10" width="8.5546875" style="138" customWidth="1"/>
    <col min="11" max="11" width="23.109375" style="138" customWidth="1"/>
    <col min="12" max="12" width="10.44140625" style="138" customWidth="1"/>
    <col min="13" max="16384" width="9.109375" style="138"/>
  </cols>
  <sheetData>
    <row r="1" spans="1:16" ht="18" x14ac:dyDescent="0.35">
      <c r="A1" s="621"/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 t="s">
        <v>945</v>
      </c>
      <c r="M1" s="14"/>
      <c r="N1" s="14"/>
      <c r="O1" s="14"/>
      <c r="P1" s="14"/>
    </row>
    <row r="2" spans="1:16" ht="18" x14ac:dyDescent="0.35">
      <c r="A2" s="803" t="s">
        <v>10</v>
      </c>
      <c r="B2" s="803"/>
      <c r="C2" s="803"/>
      <c r="D2" s="803"/>
      <c r="E2" s="803"/>
      <c r="F2" s="803"/>
      <c r="G2" s="803"/>
      <c r="H2" s="803"/>
      <c r="I2" s="803"/>
      <c r="J2" s="803"/>
      <c r="K2" s="803"/>
      <c r="L2" s="803"/>
      <c r="M2" s="14"/>
      <c r="N2" s="14"/>
      <c r="O2" s="14"/>
      <c r="P2" s="14"/>
    </row>
    <row r="3" spans="1:16" ht="18" x14ac:dyDescent="0.35">
      <c r="A3" s="803" t="s">
        <v>952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14"/>
      <c r="N3" s="14"/>
      <c r="O3" s="14"/>
      <c r="P3" s="14"/>
    </row>
    <row r="4" spans="1:16" ht="18" x14ac:dyDescent="0.35">
      <c r="A4" s="803" t="s">
        <v>15</v>
      </c>
      <c r="B4" s="803"/>
      <c r="C4" s="803"/>
      <c r="D4" s="803"/>
      <c r="E4" s="803"/>
      <c r="F4" s="803"/>
      <c r="G4" s="803"/>
      <c r="H4" s="803"/>
      <c r="I4" s="803"/>
      <c r="J4" s="803"/>
      <c r="K4" s="803"/>
      <c r="L4" s="803"/>
      <c r="M4" s="14"/>
      <c r="N4" s="14"/>
      <c r="O4" s="14"/>
      <c r="P4" s="14"/>
    </row>
    <row r="5" spans="1:16" ht="18" x14ac:dyDescent="0.35">
      <c r="A5" s="605"/>
      <c r="B5" s="606"/>
      <c r="C5" s="605"/>
      <c r="D5" s="605"/>
      <c r="E5" s="605"/>
      <c r="F5" s="605"/>
      <c r="G5" s="605"/>
      <c r="H5" s="605"/>
      <c r="I5" s="605"/>
      <c r="J5" s="605"/>
      <c r="K5" s="605"/>
      <c r="L5" s="624"/>
    </row>
    <row r="6" spans="1:16" ht="18" x14ac:dyDescent="0.35">
      <c r="A6" s="606" t="s">
        <v>112</v>
      </c>
      <c r="B6" s="606"/>
      <c r="C6" s="606"/>
      <c r="D6" s="606"/>
      <c r="E6" s="605"/>
      <c r="F6" s="605"/>
      <c r="G6" s="605"/>
      <c r="H6" s="605"/>
      <c r="I6" s="605"/>
      <c r="J6" s="605"/>
      <c r="K6" s="605"/>
      <c r="L6" s="605"/>
    </row>
    <row r="7" spans="1:16" ht="18" x14ac:dyDescent="0.35">
      <c r="A7" s="606" t="s">
        <v>117</v>
      </c>
      <c r="B7" s="606"/>
      <c r="C7" s="606"/>
      <c r="D7" s="606"/>
      <c r="E7" s="605"/>
      <c r="F7" s="605"/>
      <c r="G7" s="605"/>
      <c r="H7" s="605"/>
      <c r="I7" s="605"/>
      <c r="J7" s="605"/>
      <c r="K7" s="605"/>
      <c r="L7" s="605"/>
    </row>
    <row r="8" spans="1:16" ht="18" x14ac:dyDescent="0.35">
      <c r="A8" s="605"/>
      <c r="B8" s="607" t="s">
        <v>115</v>
      </c>
      <c r="C8" s="605"/>
      <c r="D8" s="605"/>
      <c r="E8" s="605"/>
      <c r="F8" s="605"/>
      <c r="G8" s="605"/>
      <c r="H8" s="605"/>
      <c r="I8" s="605"/>
      <c r="J8" s="605"/>
      <c r="K8" s="605"/>
      <c r="L8" s="605"/>
    </row>
    <row r="9" spans="1:16" ht="18" x14ac:dyDescent="0.35">
      <c r="A9" s="605"/>
      <c r="B9" s="606" t="s">
        <v>121</v>
      </c>
      <c r="C9" s="605"/>
      <c r="D9" s="605"/>
      <c r="E9" s="605"/>
      <c r="F9" s="605"/>
      <c r="G9" s="605"/>
      <c r="H9" s="605"/>
      <c r="I9" s="605"/>
      <c r="J9" s="605"/>
      <c r="K9" s="605"/>
      <c r="L9" s="605"/>
    </row>
    <row r="10" spans="1:16" x14ac:dyDescent="0.3">
      <c r="A10" s="810" t="s">
        <v>0</v>
      </c>
      <c r="B10" s="807" t="s">
        <v>9</v>
      </c>
      <c r="C10" s="804" t="s">
        <v>5</v>
      </c>
      <c r="D10" s="17" t="s">
        <v>1</v>
      </c>
      <c r="E10" s="817" t="s">
        <v>947</v>
      </c>
      <c r="F10" s="817"/>
      <c r="G10" s="817"/>
      <c r="H10" s="817"/>
      <c r="I10" s="818"/>
      <c r="J10" s="140" t="s">
        <v>6</v>
      </c>
      <c r="K10" s="19" t="s">
        <v>8</v>
      </c>
      <c r="L10" s="17" t="s">
        <v>14</v>
      </c>
    </row>
    <row r="11" spans="1:16" x14ac:dyDescent="0.3">
      <c r="A11" s="811"/>
      <c r="B11" s="808"/>
      <c r="C11" s="805"/>
      <c r="D11" s="20" t="s">
        <v>2</v>
      </c>
      <c r="E11" s="139">
        <v>2561</v>
      </c>
      <c r="F11" s="17">
        <v>2562</v>
      </c>
      <c r="G11" s="139">
        <v>2563</v>
      </c>
      <c r="H11" s="17">
        <v>2564</v>
      </c>
      <c r="I11" s="17">
        <v>2565</v>
      </c>
      <c r="J11" s="22" t="s">
        <v>7</v>
      </c>
      <c r="K11" s="23" t="s">
        <v>3</v>
      </c>
      <c r="L11" s="20" t="s">
        <v>13</v>
      </c>
    </row>
    <row r="12" spans="1:16" x14ac:dyDescent="0.3">
      <c r="A12" s="812"/>
      <c r="B12" s="809"/>
      <c r="C12" s="806"/>
      <c r="D12" s="24"/>
      <c r="E12" s="25" t="s">
        <v>4</v>
      </c>
      <c r="F12" s="24" t="s">
        <v>4</v>
      </c>
      <c r="G12" s="25" t="s">
        <v>4</v>
      </c>
      <c r="H12" s="24" t="s">
        <v>4</v>
      </c>
      <c r="I12" s="24" t="s">
        <v>4</v>
      </c>
      <c r="J12" s="26"/>
      <c r="K12" s="27"/>
      <c r="L12" s="24"/>
    </row>
    <row r="13" spans="1:16" x14ac:dyDescent="0.3">
      <c r="A13" s="17">
        <v>1</v>
      </c>
      <c r="B13" s="106" t="s">
        <v>979</v>
      </c>
      <c r="C13" s="106" t="s">
        <v>886</v>
      </c>
      <c r="D13" s="106" t="s">
        <v>511</v>
      </c>
      <c r="E13" s="206">
        <v>50000</v>
      </c>
      <c r="F13" s="206">
        <v>50000</v>
      </c>
      <c r="G13" s="206">
        <v>50000</v>
      </c>
      <c r="H13" s="206">
        <v>50000</v>
      </c>
      <c r="I13" s="206">
        <v>50000</v>
      </c>
      <c r="J13" s="142" t="s">
        <v>218</v>
      </c>
      <c r="K13" s="106" t="s">
        <v>635</v>
      </c>
      <c r="L13" s="17" t="s">
        <v>1058</v>
      </c>
    </row>
    <row r="14" spans="1:16" x14ac:dyDescent="0.3">
      <c r="A14" s="110"/>
      <c r="B14" s="110" t="s">
        <v>980</v>
      </c>
      <c r="C14" s="110" t="s">
        <v>887</v>
      </c>
      <c r="D14" s="110" t="s">
        <v>588</v>
      </c>
      <c r="E14" s="165" t="s">
        <v>133</v>
      </c>
      <c r="F14" s="165" t="s">
        <v>133</v>
      </c>
      <c r="G14" s="165" t="s">
        <v>133</v>
      </c>
      <c r="H14" s="165" t="s">
        <v>133</v>
      </c>
      <c r="I14" s="165" t="s">
        <v>133</v>
      </c>
      <c r="J14" s="142" t="s">
        <v>231</v>
      </c>
      <c r="K14" s="110" t="s">
        <v>636</v>
      </c>
      <c r="L14" s="110"/>
    </row>
    <row r="15" spans="1:16" x14ac:dyDescent="0.3">
      <c r="A15" s="110"/>
      <c r="B15" s="110" t="s">
        <v>981</v>
      </c>
      <c r="C15" s="110" t="s">
        <v>888</v>
      </c>
      <c r="D15" s="110" t="s">
        <v>589</v>
      </c>
      <c r="E15" s="207"/>
      <c r="F15" s="13"/>
      <c r="G15" s="13"/>
      <c r="H15" s="13"/>
      <c r="I15" s="13"/>
      <c r="J15" s="142" t="s">
        <v>9</v>
      </c>
      <c r="K15" s="110" t="s">
        <v>976</v>
      </c>
      <c r="L15" s="110"/>
    </row>
    <row r="16" spans="1:16" x14ac:dyDescent="0.3">
      <c r="A16" s="110"/>
      <c r="B16" s="110" t="s">
        <v>978</v>
      </c>
      <c r="C16" s="110" t="s">
        <v>889</v>
      </c>
      <c r="D16" s="110"/>
      <c r="E16" s="12"/>
      <c r="F16" s="13"/>
      <c r="G16" s="13"/>
      <c r="H16" s="13"/>
      <c r="I16" s="13"/>
      <c r="J16" s="13"/>
      <c r="K16" s="110" t="s">
        <v>977</v>
      </c>
      <c r="L16" s="110"/>
    </row>
    <row r="17" spans="1:12" x14ac:dyDescent="0.3">
      <c r="A17" s="113"/>
      <c r="B17" s="113"/>
      <c r="C17" s="113"/>
      <c r="D17" s="113"/>
      <c r="E17" s="208"/>
      <c r="F17" s="6"/>
      <c r="G17" s="6"/>
      <c r="H17" s="6"/>
      <c r="I17" s="6"/>
      <c r="J17" s="6"/>
      <c r="K17" s="3"/>
      <c r="L17" s="2"/>
    </row>
    <row r="18" spans="1:12" x14ac:dyDescent="0.3">
      <c r="A18" s="17">
        <v>2</v>
      </c>
      <c r="B18" s="106" t="s">
        <v>982</v>
      </c>
      <c r="C18" s="106" t="s">
        <v>590</v>
      </c>
      <c r="D18" s="166" t="s">
        <v>591</v>
      </c>
      <c r="E18" s="206">
        <v>40000</v>
      </c>
      <c r="F18" s="206">
        <v>40000</v>
      </c>
      <c r="G18" s="206">
        <v>40000</v>
      </c>
      <c r="H18" s="206">
        <v>40000</v>
      </c>
      <c r="I18" s="206">
        <v>40000</v>
      </c>
      <c r="J18" s="56" t="s">
        <v>23</v>
      </c>
      <c r="K18" s="106" t="s">
        <v>635</v>
      </c>
      <c r="L18" s="17" t="s">
        <v>1058</v>
      </c>
    </row>
    <row r="19" spans="1:12" x14ac:dyDescent="0.3">
      <c r="A19" s="20"/>
      <c r="B19" s="110" t="s">
        <v>983</v>
      </c>
      <c r="C19" s="110" t="s">
        <v>592</v>
      </c>
      <c r="D19" s="168" t="s">
        <v>593</v>
      </c>
      <c r="E19" s="209" t="s">
        <v>133</v>
      </c>
      <c r="F19" s="209" t="s">
        <v>133</v>
      </c>
      <c r="G19" s="209" t="s">
        <v>133</v>
      </c>
      <c r="H19" s="209" t="s">
        <v>133</v>
      </c>
      <c r="I19" s="209" t="s">
        <v>133</v>
      </c>
      <c r="J19" s="13" t="s">
        <v>9</v>
      </c>
      <c r="K19" s="110" t="s">
        <v>636</v>
      </c>
      <c r="L19" s="10"/>
    </row>
    <row r="20" spans="1:12" x14ac:dyDescent="0.3">
      <c r="A20" s="20"/>
      <c r="B20" s="110" t="s">
        <v>984</v>
      </c>
      <c r="C20" s="110" t="s">
        <v>594</v>
      </c>
      <c r="D20" s="168"/>
      <c r="E20" s="12"/>
      <c r="F20" s="13"/>
      <c r="G20" s="13"/>
      <c r="H20" s="13"/>
      <c r="I20" s="13"/>
      <c r="J20" s="13"/>
      <c r="K20" s="110" t="s">
        <v>976</v>
      </c>
      <c r="L20" s="10"/>
    </row>
    <row r="21" spans="1:12" x14ac:dyDescent="0.3">
      <c r="A21" s="24"/>
      <c r="B21" s="113" t="s">
        <v>855</v>
      </c>
      <c r="C21" s="113"/>
      <c r="D21" s="170"/>
      <c r="E21" s="208"/>
      <c r="F21" s="6"/>
      <c r="G21" s="6"/>
      <c r="H21" s="6"/>
      <c r="I21" s="6"/>
      <c r="J21" s="6"/>
      <c r="K21" s="113" t="s">
        <v>977</v>
      </c>
      <c r="L21" s="2"/>
    </row>
    <row r="22" spans="1:12" x14ac:dyDescent="0.3">
      <c r="A22" s="17">
        <v>3</v>
      </c>
      <c r="B22" s="106" t="s">
        <v>2034</v>
      </c>
      <c r="C22" s="106" t="s">
        <v>2036</v>
      </c>
      <c r="D22" s="106" t="s">
        <v>2038</v>
      </c>
      <c r="E22" s="206">
        <v>25000</v>
      </c>
      <c r="F22" s="206">
        <v>25000</v>
      </c>
      <c r="G22" s="206">
        <v>25000</v>
      </c>
      <c r="H22" s="206">
        <v>25000</v>
      </c>
      <c r="I22" s="206">
        <v>25000</v>
      </c>
      <c r="J22" s="142" t="s">
        <v>23</v>
      </c>
      <c r="K22" s="106" t="s">
        <v>603</v>
      </c>
      <c r="L22" s="160" t="s">
        <v>595</v>
      </c>
    </row>
    <row r="23" spans="1:12" x14ac:dyDescent="0.3">
      <c r="A23" s="110"/>
      <c r="B23" s="110" t="s">
        <v>2035</v>
      </c>
      <c r="C23" s="110" t="s">
        <v>2037</v>
      </c>
      <c r="D23" s="110" t="s">
        <v>2039</v>
      </c>
      <c r="E23" s="165" t="s">
        <v>133</v>
      </c>
      <c r="F23" s="165" t="s">
        <v>133</v>
      </c>
      <c r="G23" s="165" t="s">
        <v>133</v>
      </c>
      <c r="H23" s="165" t="s">
        <v>133</v>
      </c>
      <c r="I23" s="165" t="s">
        <v>133</v>
      </c>
      <c r="J23" s="142" t="s">
        <v>9</v>
      </c>
      <c r="K23" s="110" t="s">
        <v>604</v>
      </c>
      <c r="L23" s="110"/>
    </row>
    <row r="24" spans="1:12" x14ac:dyDescent="0.3">
      <c r="A24" s="110"/>
      <c r="B24" s="110"/>
      <c r="C24" s="110"/>
      <c r="D24" s="110" t="s">
        <v>2040</v>
      </c>
      <c r="E24" s="207"/>
      <c r="F24" s="13"/>
      <c r="G24" s="13"/>
      <c r="H24" s="13"/>
      <c r="I24" s="13"/>
      <c r="J24" s="142"/>
      <c r="K24" s="110"/>
      <c r="L24" s="110"/>
    </row>
    <row r="25" spans="1:12" x14ac:dyDescent="0.3">
      <c r="A25" s="113"/>
      <c r="B25" s="113"/>
      <c r="C25" s="113"/>
      <c r="D25" s="113"/>
      <c r="E25" s="208"/>
      <c r="F25" s="25"/>
      <c r="G25" s="24"/>
      <c r="H25" s="24"/>
      <c r="I25" s="24"/>
      <c r="J25" s="6"/>
      <c r="K25" s="3"/>
      <c r="L25" s="2"/>
    </row>
    <row r="26" spans="1:12" x14ac:dyDescent="0.3">
      <c r="A26" s="1"/>
      <c r="B26" s="88"/>
      <c r="C26" s="88"/>
      <c r="D26" s="86"/>
      <c r="E26" s="710">
        <f>SUM(E13:E25)</f>
        <v>115000</v>
      </c>
      <c r="F26" s="710">
        <f>SUM(F13:F25)</f>
        <v>115000</v>
      </c>
      <c r="G26" s="710">
        <f>SUM(G13:G25)</f>
        <v>115000</v>
      </c>
      <c r="H26" s="710">
        <f>SUM(H13:H25)</f>
        <v>115000</v>
      </c>
      <c r="I26" s="710">
        <f>SUM(I13:I25)</f>
        <v>115000</v>
      </c>
      <c r="J26" s="74"/>
      <c r="K26" s="88"/>
      <c r="L26" s="4"/>
    </row>
    <row r="27" spans="1:12" x14ac:dyDescent="0.3">
      <c r="A27" s="1"/>
      <c r="B27" s="88"/>
      <c r="C27" s="88"/>
      <c r="D27" s="86"/>
      <c r="E27" s="710"/>
      <c r="F27" s="710"/>
      <c r="G27" s="710"/>
      <c r="H27" s="710"/>
      <c r="I27" s="710"/>
      <c r="J27" s="74"/>
      <c r="K27" s="88"/>
      <c r="L27" s="4"/>
    </row>
    <row r="28" spans="1:12" x14ac:dyDescent="0.3">
      <c r="A28" s="1"/>
      <c r="B28" s="88"/>
      <c r="C28" s="88"/>
      <c r="D28" s="86"/>
      <c r="E28" s="73"/>
      <c r="F28" s="74"/>
      <c r="G28" s="74"/>
      <c r="H28" s="74"/>
      <c r="I28" s="74"/>
      <c r="J28" s="74"/>
      <c r="K28" s="88"/>
      <c r="L28" s="4"/>
    </row>
    <row r="29" spans="1:12" ht="18" x14ac:dyDescent="0.35">
      <c r="A29" s="1"/>
      <c r="B29" s="88"/>
      <c r="C29" s="88"/>
      <c r="D29" s="86"/>
      <c r="E29" s="73"/>
      <c r="F29" s="74"/>
      <c r="G29" s="74"/>
      <c r="H29" s="74"/>
      <c r="I29" s="74"/>
      <c r="J29" s="74"/>
      <c r="K29" s="88"/>
      <c r="L29" s="625">
        <v>120</v>
      </c>
    </row>
    <row r="30" spans="1:12" ht="14.4" customHeight="1" x14ac:dyDescent="0.35">
      <c r="A30" s="1"/>
      <c r="B30" s="88"/>
      <c r="C30" s="88"/>
      <c r="D30" s="86"/>
      <c r="E30" s="73"/>
      <c r="F30" s="74"/>
      <c r="G30" s="74"/>
      <c r="H30" s="74"/>
      <c r="I30" s="74"/>
      <c r="J30" s="74"/>
      <c r="K30" s="88"/>
      <c r="L30" s="625"/>
    </row>
    <row r="31" spans="1:12" x14ac:dyDescent="0.3">
      <c r="A31" s="1"/>
      <c r="B31" s="88"/>
      <c r="C31" s="88"/>
      <c r="D31" s="86"/>
      <c r="E31" s="73"/>
      <c r="F31" s="74"/>
      <c r="G31" s="74"/>
      <c r="H31" s="74"/>
      <c r="I31" s="74"/>
      <c r="J31" s="74"/>
      <c r="K31" s="88"/>
    </row>
    <row r="32" spans="1:12" x14ac:dyDescent="0.3">
      <c r="A32" s="810" t="s">
        <v>0</v>
      </c>
      <c r="B32" s="807" t="s">
        <v>9</v>
      </c>
      <c r="C32" s="804" t="s">
        <v>5</v>
      </c>
      <c r="D32" s="17" t="s">
        <v>1</v>
      </c>
      <c r="E32" s="817" t="s">
        <v>947</v>
      </c>
      <c r="F32" s="817"/>
      <c r="G32" s="817"/>
      <c r="H32" s="817"/>
      <c r="I32" s="818"/>
      <c r="J32" s="140" t="s">
        <v>6</v>
      </c>
      <c r="K32" s="19" t="s">
        <v>8</v>
      </c>
      <c r="L32" s="17" t="s">
        <v>14</v>
      </c>
    </row>
    <row r="33" spans="1:12" x14ac:dyDescent="0.3">
      <c r="A33" s="811"/>
      <c r="B33" s="808"/>
      <c r="C33" s="805"/>
      <c r="D33" s="20" t="s">
        <v>2</v>
      </c>
      <c r="E33" s="139">
        <v>2561</v>
      </c>
      <c r="F33" s="17">
        <v>2562</v>
      </c>
      <c r="G33" s="139">
        <v>2563</v>
      </c>
      <c r="H33" s="17">
        <v>2564</v>
      </c>
      <c r="I33" s="17">
        <v>2565</v>
      </c>
      <c r="J33" s="22" t="s">
        <v>7</v>
      </c>
      <c r="K33" s="23" t="s">
        <v>3</v>
      </c>
      <c r="L33" s="20" t="s">
        <v>13</v>
      </c>
    </row>
    <row r="34" spans="1:12" x14ac:dyDescent="0.3">
      <c r="A34" s="812"/>
      <c r="B34" s="809"/>
      <c r="C34" s="806"/>
      <c r="D34" s="24"/>
      <c r="E34" s="25" t="s">
        <v>4</v>
      </c>
      <c r="F34" s="24" t="s">
        <v>4</v>
      </c>
      <c r="G34" s="25" t="s">
        <v>4</v>
      </c>
      <c r="H34" s="24" t="s">
        <v>4</v>
      </c>
      <c r="I34" s="24" t="s">
        <v>4</v>
      </c>
      <c r="J34" s="26"/>
      <c r="K34" s="27"/>
      <c r="L34" s="24"/>
    </row>
    <row r="35" spans="1:12" x14ac:dyDescent="0.3">
      <c r="A35" s="10">
        <v>4</v>
      </c>
      <c r="B35" s="88" t="s">
        <v>958</v>
      </c>
      <c r="C35" s="110" t="s">
        <v>510</v>
      </c>
      <c r="D35" s="86" t="s">
        <v>511</v>
      </c>
      <c r="E35" s="51">
        <v>30000</v>
      </c>
      <c r="F35" s="51">
        <v>30000</v>
      </c>
      <c r="G35" s="51">
        <v>30000</v>
      </c>
      <c r="H35" s="51">
        <v>30000</v>
      </c>
      <c r="I35" s="51">
        <v>30000</v>
      </c>
      <c r="J35" s="142" t="s">
        <v>218</v>
      </c>
      <c r="K35" s="106" t="s">
        <v>511</v>
      </c>
      <c r="L35" s="17" t="s">
        <v>1058</v>
      </c>
    </row>
    <row r="36" spans="1:12" x14ac:dyDescent="0.3">
      <c r="A36" s="10"/>
      <c r="B36" s="88" t="s">
        <v>518</v>
      </c>
      <c r="C36" s="110" t="s">
        <v>512</v>
      </c>
      <c r="D36" s="86" t="s">
        <v>513</v>
      </c>
      <c r="E36" s="51" t="s">
        <v>133</v>
      </c>
      <c r="F36" s="51" t="s">
        <v>133</v>
      </c>
      <c r="G36" s="51" t="s">
        <v>133</v>
      </c>
      <c r="H36" s="51" t="s">
        <v>133</v>
      </c>
      <c r="I36" s="51" t="s">
        <v>133</v>
      </c>
      <c r="J36" s="142" t="s">
        <v>231</v>
      </c>
      <c r="K36" s="110" t="s">
        <v>556</v>
      </c>
      <c r="L36" s="20"/>
    </row>
    <row r="37" spans="1:12" x14ac:dyDescent="0.3">
      <c r="A37" s="10"/>
      <c r="B37" s="88"/>
      <c r="C37" s="110"/>
      <c r="D37" s="88"/>
      <c r="E37" s="51"/>
      <c r="F37" s="51"/>
      <c r="G37" s="51"/>
      <c r="H37" s="51"/>
      <c r="I37" s="51"/>
      <c r="J37" s="142" t="s">
        <v>557</v>
      </c>
      <c r="K37" s="110" t="s">
        <v>558</v>
      </c>
      <c r="L37" s="20"/>
    </row>
    <row r="38" spans="1:12" x14ac:dyDescent="0.3">
      <c r="A38" s="2"/>
      <c r="B38" s="114"/>
      <c r="C38" s="113"/>
      <c r="D38" s="114"/>
      <c r="E38" s="115"/>
      <c r="F38" s="115"/>
      <c r="G38" s="115"/>
      <c r="H38" s="115"/>
      <c r="I38" s="115"/>
      <c r="J38" s="158"/>
      <c r="K38" s="113" t="s">
        <v>559</v>
      </c>
      <c r="L38" s="24"/>
    </row>
    <row r="39" spans="1:12" x14ac:dyDescent="0.3">
      <c r="A39" s="17">
        <v>5</v>
      </c>
      <c r="B39" s="106" t="s">
        <v>596</v>
      </c>
      <c r="C39" s="106" t="s">
        <v>597</v>
      </c>
      <c r="D39" s="106" t="s">
        <v>598</v>
      </c>
      <c r="E39" s="206">
        <v>600000</v>
      </c>
      <c r="F39" s="206">
        <v>600000</v>
      </c>
      <c r="G39" s="206">
        <v>600000</v>
      </c>
      <c r="H39" s="206">
        <v>600000</v>
      </c>
      <c r="I39" s="206">
        <v>600000</v>
      </c>
      <c r="J39" s="142" t="s">
        <v>23</v>
      </c>
      <c r="K39" s="106" t="s">
        <v>603</v>
      </c>
      <c r="L39" s="160" t="s">
        <v>595</v>
      </c>
    </row>
    <row r="40" spans="1:12" x14ac:dyDescent="0.3">
      <c r="A40" s="110"/>
      <c r="B40" s="110"/>
      <c r="C40" s="110" t="s">
        <v>599</v>
      </c>
      <c r="D40" s="110" t="s">
        <v>600</v>
      </c>
      <c r="E40" s="165" t="s">
        <v>133</v>
      </c>
      <c r="F40" s="165" t="s">
        <v>133</v>
      </c>
      <c r="G40" s="165" t="s">
        <v>133</v>
      </c>
      <c r="H40" s="165" t="s">
        <v>133</v>
      </c>
      <c r="I40" s="165" t="s">
        <v>133</v>
      </c>
      <c r="J40" s="142" t="s">
        <v>9</v>
      </c>
      <c r="K40" s="110" t="s">
        <v>604</v>
      </c>
      <c r="L40" s="110"/>
    </row>
    <row r="41" spans="1:12" x14ac:dyDescent="0.3">
      <c r="A41" s="110"/>
      <c r="B41" s="110"/>
      <c r="C41" s="110"/>
      <c r="D41" s="110" t="s">
        <v>601</v>
      </c>
      <c r="E41" s="207"/>
      <c r="F41" s="13"/>
      <c r="G41" s="13"/>
      <c r="H41" s="13"/>
      <c r="I41" s="13"/>
      <c r="J41" s="142"/>
      <c r="K41" s="110"/>
      <c r="L41" s="110"/>
    </row>
    <row r="42" spans="1:12" x14ac:dyDescent="0.3">
      <c r="A42" s="113"/>
      <c r="B42" s="113"/>
      <c r="C42" s="113"/>
      <c r="D42" s="113" t="s">
        <v>602</v>
      </c>
      <c r="E42" s="208"/>
      <c r="F42" s="25"/>
      <c r="G42" s="24"/>
      <c r="H42" s="24"/>
      <c r="I42" s="24"/>
      <c r="J42" s="6"/>
      <c r="K42" s="3"/>
      <c r="L42" s="2"/>
    </row>
    <row r="43" spans="1:12" x14ac:dyDescent="0.3">
      <c r="A43" s="17">
        <v>6</v>
      </c>
      <c r="B43" s="106" t="s">
        <v>2103</v>
      </c>
      <c r="C43" s="106" t="s">
        <v>605</v>
      </c>
      <c r="D43" s="166" t="s">
        <v>606</v>
      </c>
      <c r="E43" s="206">
        <v>750000</v>
      </c>
      <c r="F43" s="206">
        <v>750000</v>
      </c>
      <c r="G43" s="206">
        <v>750000</v>
      </c>
      <c r="H43" s="206">
        <v>750000</v>
      </c>
      <c r="I43" s="206">
        <v>750000</v>
      </c>
      <c r="J43" s="56" t="s">
        <v>23</v>
      </c>
      <c r="K43" s="106" t="s">
        <v>621</v>
      </c>
      <c r="L43" s="160" t="s">
        <v>595</v>
      </c>
    </row>
    <row r="44" spans="1:12" x14ac:dyDescent="0.3">
      <c r="A44" s="20"/>
      <c r="B44" s="110"/>
      <c r="C44" s="110" t="s">
        <v>608</v>
      </c>
      <c r="D44" s="168" t="s">
        <v>609</v>
      </c>
      <c r="E44" s="209" t="s">
        <v>133</v>
      </c>
      <c r="F44" s="209" t="s">
        <v>133</v>
      </c>
      <c r="G44" s="209" t="s">
        <v>133</v>
      </c>
      <c r="H44" s="209" t="s">
        <v>133</v>
      </c>
      <c r="I44" s="209" t="s">
        <v>133</v>
      </c>
      <c r="J44" s="13" t="s">
        <v>607</v>
      </c>
      <c r="K44" s="110" t="s">
        <v>622</v>
      </c>
      <c r="L44" s="10"/>
    </row>
    <row r="45" spans="1:12" x14ac:dyDescent="0.3">
      <c r="A45" s="20"/>
      <c r="B45" s="110"/>
      <c r="C45" s="110"/>
      <c r="D45" s="168" t="s">
        <v>610</v>
      </c>
      <c r="E45" s="12"/>
      <c r="F45" s="13"/>
      <c r="G45" s="13"/>
      <c r="H45" s="13"/>
      <c r="I45" s="13"/>
      <c r="J45" s="13"/>
      <c r="K45" s="110" t="s">
        <v>623</v>
      </c>
      <c r="L45" s="10"/>
    </row>
    <row r="46" spans="1:12" x14ac:dyDescent="0.3">
      <c r="A46" s="24"/>
      <c r="B46" s="113"/>
      <c r="C46" s="113"/>
      <c r="D46" s="170" t="s">
        <v>611</v>
      </c>
      <c r="E46" s="208"/>
      <c r="F46" s="6"/>
      <c r="G46" s="6"/>
      <c r="H46" s="6"/>
      <c r="I46" s="6"/>
      <c r="J46" s="6"/>
      <c r="K46" s="113"/>
      <c r="L46" s="2"/>
    </row>
    <row r="47" spans="1:12" x14ac:dyDescent="0.3">
      <c r="A47" s="19">
        <v>7</v>
      </c>
      <c r="B47" s="106" t="s">
        <v>985</v>
      </c>
      <c r="C47" s="107" t="s">
        <v>890</v>
      </c>
      <c r="D47" s="166" t="s">
        <v>616</v>
      </c>
      <c r="E47" s="210">
        <v>100000</v>
      </c>
      <c r="F47" s="210">
        <v>100000</v>
      </c>
      <c r="G47" s="210">
        <v>100000</v>
      </c>
      <c r="H47" s="210">
        <v>100000</v>
      </c>
      <c r="I47" s="210">
        <v>100000</v>
      </c>
      <c r="J47" s="163" t="s">
        <v>23</v>
      </c>
      <c r="K47" s="106" t="s">
        <v>625</v>
      </c>
      <c r="L47" s="160" t="s">
        <v>595</v>
      </c>
    </row>
    <row r="48" spans="1:12" x14ac:dyDescent="0.3">
      <c r="A48" s="23"/>
      <c r="B48" s="110" t="s">
        <v>986</v>
      </c>
      <c r="C48" s="88" t="s">
        <v>891</v>
      </c>
      <c r="D48" s="168" t="s">
        <v>617</v>
      </c>
      <c r="E48" s="165" t="s">
        <v>133</v>
      </c>
      <c r="F48" s="165" t="s">
        <v>133</v>
      </c>
      <c r="G48" s="165" t="s">
        <v>133</v>
      </c>
      <c r="H48" s="165" t="s">
        <v>133</v>
      </c>
      <c r="I48" s="165" t="s">
        <v>133</v>
      </c>
      <c r="J48" s="142" t="s">
        <v>74</v>
      </c>
      <c r="K48" s="110" t="s">
        <v>626</v>
      </c>
      <c r="L48" s="10"/>
    </row>
    <row r="49" spans="1:12" x14ac:dyDescent="0.3">
      <c r="A49" s="23"/>
      <c r="B49" s="110"/>
      <c r="C49" s="88"/>
      <c r="D49" s="168" t="s">
        <v>618</v>
      </c>
      <c r="E49" s="12"/>
      <c r="F49" s="13"/>
      <c r="G49" s="13"/>
      <c r="H49" s="13"/>
      <c r="I49" s="13"/>
      <c r="J49" s="158"/>
      <c r="K49" s="11" t="s">
        <v>627</v>
      </c>
      <c r="L49" s="10"/>
    </row>
    <row r="50" spans="1:12" x14ac:dyDescent="0.3">
      <c r="A50" s="17">
        <v>8</v>
      </c>
      <c r="B50" s="106" t="s">
        <v>987</v>
      </c>
      <c r="C50" s="106" t="s">
        <v>2024</v>
      </c>
      <c r="D50" s="106" t="s">
        <v>2025</v>
      </c>
      <c r="E50" s="167">
        <v>20000</v>
      </c>
      <c r="F50" s="167">
        <v>20000</v>
      </c>
      <c r="G50" s="167">
        <v>30000</v>
      </c>
      <c r="H50" s="167">
        <v>30000</v>
      </c>
      <c r="I50" s="167">
        <v>30000</v>
      </c>
      <c r="J50" s="142" t="s">
        <v>23</v>
      </c>
      <c r="K50" s="106" t="s">
        <v>628</v>
      </c>
      <c r="L50" s="17" t="s">
        <v>1058</v>
      </c>
    </row>
    <row r="51" spans="1:12" x14ac:dyDescent="0.3">
      <c r="A51" s="20"/>
      <c r="B51" s="110" t="s">
        <v>988</v>
      </c>
      <c r="C51" s="110" t="s">
        <v>892</v>
      </c>
      <c r="D51" s="110"/>
      <c r="E51" s="165" t="s">
        <v>133</v>
      </c>
      <c r="F51" s="165" t="s">
        <v>133</v>
      </c>
      <c r="G51" s="165" t="s">
        <v>133</v>
      </c>
      <c r="H51" s="165" t="s">
        <v>133</v>
      </c>
      <c r="I51" s="165" t="s">
        <v>133</v>
      </c>
      <c r="J51" s="142" t="s">
        <v>235</v>
      </c>
      <c r="K51" s="110" t="s">
        <v>920</v>
      </c>
      <c r="L51" s="20"/>
    </row>
    <row r="52" spans="1:12" x14ac:dyDescent="0.3">
      <c r="A52" s="20"/>
      <c r="B52" s="110"/>
      <c r="C52" s="110"/>
      <c r="D52" s="110"/>
      <c r="E52" s="57"/>
      <c r="F52" s="142"/>
      <c r="G52" s="142"/>
      <c r="H52" s="20"/>
      <c r="I52" s="20"/>
      <c r="J52" s="142" t="s">
        <v>132</v>
      </c>
      <c r="K52" s="11" t="s">
        <v>629</v>
      </c>
      <c r="L52" s="20"/>
    </row>
    <row r="53" spans="1:12" x14ac:dyDescent="0.3">
      <c r="A53" s="113"/>
      <c r="B53" s="113"/>
      <c r="C53" s="113"/>
      <c r="D53" s="113"/>
      <c r="E53" s="60"/>
      <c r="F53" s="158"/>
      <c r="G53" s="158"/>
      <c r="H53" s="24"/>
      <c r="I53" s="24"/>
      <c r="J53" s="158"/>
      <c r="K53" s="113" t="s">
        <v>630</v>
      </c>
      <c r="L53" s="24"/>
    </row>
    <row r="54" spans="1:12" x14ac:dyDescent="0.3">
      <c r="A54" s="107"/>
      <c r="B54" s="107"/>
      <c r="C54" s="107"/>
      <c r="D54" s="107"/>
      <c r="E54" s="796">
        <f>SUM(E35:E53)</f>
        <v>1500000</v>
      </c>
      <c r="F54" s="796">
        <f>SUM(F35:F53)</f>
        <v>1500000</v>
      </c>
      <c r="G54" s="796">
        <f>SUM(G35:G53)</f>
        <v>1510000</v>
      </c>
      <c r="H54" s="796">
        <f>SUM(H35:H53)</f>
        <v>1510000</v>
      </c>
      <c r="I54" s="796">
        <f>SUM(I35:I53)</f>
        <v>1510000</v>
      </c>
      <c r="J54" s="776"/>
      <c r="K54" s="792"/>
      <c r="L54" s="75"/>
    </row>
    <row r="55" spans="1:12" x14ac:dyDescent="0.3">
      <c r="A55" s="88"/>
      <c r="B55" s="88"/>
      <c r="C55" s="88"/>
      <c r="D55" s="88"/>
      <c r="E55" s="793"/>
      <c r="F55" s="793"/>
      <c r="G55" s="793"/>
      <c r="H55" s="793"/>
      <c r="I55" s="793"/>
      <c r="J55" s="443"/>
      <c r="K55" s="794"/>
      <c r="L55" s="75"/>
    </row>
    <row r="56" spans="1:12" x14ac:dyDescent="0.3">
      <c r="A56" s="88"/>
      <c r="B56" s="88"/>
      <c r="C56" s="88"/>
      <c r="D56" s="88"/>
      <c r="E56" s="793"/>
      <c r="F56" s="793"/>
      <c r="G56" s="793"/>
      <c r="H56" s="793"/>
      <c r="I56" s="793"/>
      <c r="J56" s="443"/>
      <c r="K56" s="794"/>
      <c r="L56" s="75"/>
    </row>
    <row r="57" spans="1:12" x14ac:dyDescent="0.3">
      <c r="A57" s="88"/>
      <c r="B57" s="88"/>
      <c r="C57" s="88"/>
      <c r="D57" s="88"/>
      <c r="E57" s="791"/>
      <c r="F57" s="791"/>
      <c r="G57" s="791"/>
      <c r="H57" s="791"/>
      <c r="I57" s="791"/>
      <c r="J57" s="397"/>
      <c r="K57" s="88"/>
      <c r="L57" s="75"/>
    </row>
    <row r="58" spans="1:12" x14ac:dyDescent="0.3">
      <c r="A58" s="88"/>
      <c r="B58" s="88"/>
      <c r="C58" s="88"/>
      <c r="D58" s="88"/>
      <c r="E58" s="791"/>
      <c r="F58" s="791"/>
      <c r="G58" s="791"/>
      <c r="H58" s="791"/>
      <c r="I58" s="791"/>
      <c r="J58" s="397"/>
      <c r="K58" s="88"/>
      <c r="L58" s="75"/>
    </row>
    <row r="59" spans="1:12" x14ac:dyDescent="0.3">
      <c r="A59" s="88"/>
      <c r="B59" s="88"/>
      <c r="C59" s="88"/>
      <c r="D59" s="88"/>
      <c r="E59" s="791"/>
      <c r="F59" s="791"/>
      <c r="G59" s="791"/>
      <c r="H59" s="791"/>
      <c r="I59" s="791"/>
      <c r="J59" s="397"/>
      <c r="K59" s="88"/>
      <c r="L59" s="75"/>
    </row>
    <row r="60" spans="1:12" ht="18" x14ac:dyDescent="0.35">
      <c r="A60" s="88"/>
      <c r="B60" s="88"/>
      <c r="C60" s="88"/>
      <c r="D60" s="88"/>
      <c r="E60" s="768"/>
      <c r="F60" s="769"/>
      <c r="G60" s="769"/>
      <c r="H60" s="770"/>
      <c r="I60" s="770"/>
      <c r="J60" s="74"/>
      <c r="K60" s="88"/>
      <c r="L60" s="620">
        <v>121</v>
      </c>
    </row>
    <row r="61" spans="1:12" ht="18" x14ac:dyDescent="0.35">
      <c r="A61" s="88"/>
      <c r="B61" s="88"/>
      <c r="C61" s="88"/>
      <c r="D61" s="88"/>
      <c r="E61" s="768"/>
      <c r="F61" s="769"/>
      <c r="G61" s="769"/>
      <c r="H61" s="770"/>
      <c r="I61" s="770"/>
      <c r="J61" s="74"/>
      <c r="K61" s="88"/>
      <c r="L61" s="620"/>
    </row>
    <row r="62" spans="1:12" ht="18" x14ac:dyDescent="0.35">
      <c r="A62" s="88"/>
      <c r="B62" s="88"/>
      <c r="C62" s="88"/>
      <c r="D62" s="88"/>
      <c r="E62" s="768"/>
      <c r="F62" s="769"/>
      <c r="G62" s="769"/>
      <c r="H62" s="770"/>
      <c r="I62" s="770"/>
      <c r="J62" s="74"/>
      <c r="K62" s="88"/>
      <c r="L62" s="620"/>
    </row>
    <row r="63" spans="1:12" x14ac:dyDescent="0.3">
      <c r="A63" s="88"/>
      <c r="B63" s="88"/>
      <c r="C63" s="88"/>
      <c r="D63" s="88"/>
      <c r="E63" s="73"/>
      <c r="F63" s="74"/>
      <c r="G63" s="74"/>
      <c r="H63" s="1"/>
      <c r="I63" s="1"/>
      <c r="J63" s="74"/>
      <c r="K63" s="88"/>
      <c r="L63" s="1"/>
    </row>
    <row r="64" spans="1:12" x14ac:dyDescent="0.3">
      <c r="A64" s="810" t="s">
        <v>0</v>
      </c>
      <c r="B64" s="807" t="s">
        <v>9</v>
      </c>
      <c r="C64" s="804" t="s">
        <v>5</v>
      </c>
      <c r="D64" s="17" t="s">
        <v>1</v>
      </c>
      <c r="E64" s="817" t="s">
        <v>947</v>
      </c>
      <c r="F64" s="817"/>
      <c r="G64" s="817"/>
      <c r="H64" s="817"/>
      <c r="I64" s="818"/>
      <c r="J64" s="230" t="s">
        <v>6</v>
      </c>
      <c r="K64" s="19" t="s">
        <v>8</v>
      </c>
      <c r="L64" s="17" t="s">
        <v>14</v>
      </c>
    </row>
    <row r="65" spans="1:12" x14ac:dyDescent="0.3">
      <c r="A65" s="811"/>
      <c r="B65" s="808"/>
      <c r="C65" s="805"/>
      <c r="D65" s="20" t="s">
        <v>2</v>
      </c>
      <c r="E65" s="229">
        <v>2561</v>
      </c>
      <c r="F65" s="17">
        <v>2562</v>
      </c>
      <c r="G65" s="229">
        <v>2563</v>
      </c>
      <c r="H65" s="17">
        <v>2564</v>
      </c>
      <c r="I65" s="17">
        <v>2565</v>
      </c>
      <c r="J65" s="22" t="s">
        <v>7</v>
      </c>
      <c r="K65" s="23" t="s">
        <v>3</v>
      </c>
      <c r="L65" s="20" t="s">
        <v>13</v>
      </c>
    </row>
    <row r="66" spans="1:12" x14ac:dyDescent="0.3">
      <c r="A66" s="812"/>
      <c r="B66" s="809"/>
      <c r="C66" s="806"/>
      <c r="D66" s="24"/>
      <c r="E66" s="25" t="s">
        <v>4</v>
      </c>
      <c r="F66" s="24" t="s">
        <v>4</v>
      </c>
      <c r="G66" s="25" t="s">
        <v>4</v>
      </c>
      <c r="H66" s="24" t="s">
        <v>4</v>
      </c>
      <c r="I66" s="24" t="s">
        <v>4</v>
      </c>
      <c r="J66" s="26"/>
      <c r="K66" s="27"/>
      <c r="L66" s="24"/>
    </row>
    <row r="67" spans="1:12" x14ac:dyDescent="0.3">
      <c r="A67" s="20">
        <v>9</v>
      </c>
      <c r="B67" s="110" t="s">
        <v>989</v>
      </c>
      <c r="C67" s="110" t="s">
        <v>893</v>
      </c>
      <c r="D67" s="110" t="s">
        <v>619</v>
      </c>
      <c r="E67" s="51">
        <v>20000</v>
      </c>
      <c r="F67" s="51">
        <v>20000</v>
      </c>
      <c r="G67" s="51">
        <v>20000</v>
      </c>
      <c r="H67" s="51">
        <v>20000</v>
      </c>
      <c r="I67" s="51">
        <v>20000</v>
      </c>
      <c r="J67" s="142" t="s">
        <v>23</v>
      </c>
      <c r="K67" s="169" t="s">
        <v>631</v>
      </c>
      <c r="L67" s="17" t="s">
        <v>1058</v>
      </c>
    </row>
    <row r="68" spans="1:12" x14ac:dyDescent="0.3">
      <c r="A68" s="110"/>
      <c r="B68" s="110" t="s">
        <v>990</v>
      </c>
      <c r="C68" s="110" t="s">
        <v>894</v>
      </c>
      <c r="D68" s="110"/>
      <c r="E68" s="165" t="s">
        <v>133</v>
      </c>
      <c r="F68" s="165" t="s">
        <v>133</v>
      </c>
      <c r="G68" s="165" t="s">
        <v>133</v>
      </c>
      <c r="H68" s="165" t="s">
        <v>133</v>
      </c>
      <c r="I68" s="165" t="s">
        <v>133</v>
      </c>
      <c r="J68" s="142" t="s">
        <v>74</v>
      </c>
      <c r="K68" s="169" t="s">
        <v>632</v>
      </c>
      <c r="L68" s="22"/>
    </row>
    <row r="69" spans="1:12" x14ac:dyDescent="0.3">
      <c r="A69" s="113"/>
      <c r="B69" s="113"/>
      <c r="C69" s="113"/>
      <c r="D69" s="113"/>
      <c r="E69" s="60"/>
      <c r="F69" s="158"/>
      <c r="G69" s="158"/>
      <c r="H69" s="158"/>
      <c r="I69" s="158"/>
      <c r="J69" s="158"/>
      <c r="K69" s="59"/>
      <c r="L69" s="61"/>
    </row>
    <row r="70" spans="1:12" x14ac:dyDescent="0.3">
      <c r="A70" s="17">
        <v>10</v>
      </c>
      <c r="B70" s="106" t="s">
        <v>2115</v>
      </c>
      <c r="C70" s="106" t="s">
        <v>2118</v>
      </c>
      <c r="D70" s="106" t="s">
        <v>2116</v>
      </c>
      <c r="E70" s="206">
        <v>100000</v>
      </c>
      <c r="F70" s="206">
        <v>100000</v>
      </c>
      <c r="G70" s="206">
        <v>100000</v>
      </c>
      <c r="H70" s="206">
        <v>100000</v>
      </c>
      <c r="I70" s="206">
        <v>100000</v>
      </c>
      <c r="J70" s="142" t="s">
        <v>23</v>
      </c>
      <c r="K70" s="106" t="s">
        <v>2121</v>
      </c>
      <c r="L70" s="161" t="s">
        <v>1058</v>
      </c>
    </row>
    <row r="71" spans="1:12" x14ac:dyDescent="0.3">
      <c r="A71" s="110"/>
      <c r="B71" s="110"/>
      <c r="C71" s="110" t="s">
        <v>2119</v>
      </c>
      <c r="D71" s="110" t="s">
        <v>2117</v>
      </c>
      <c r="E71" s="165" t="s">
        <v>133</v>
      </c>
      <c r="F71" s="165" t="s">
        <v>133</v>
      </c>
      <c r="G71" s="165" t="s">
        <v>133</v>
      </c>
      <c r="H71" s="165" t="s">
        <v>133</v>
      </c>
      <c r="I71" s="165" t="s">
        <v>133</v>
      </c>
      <c r="J71" s="142" t="s">
        <v>310</v>
      </c>
      <c r="K71" s="110" t="s">
        <v>2122</v>
      </c>
      <c r="L71" s="20"/>
    </row>
    <row r="72" spans="1:12" x14ac:dyDescent="0.3">
      <c r="A72" s="113"/>
      <c r="B72" s="113"/>
      <c r="C72" s="113" t="s">
        <v>2120</v>
      </c>
      <c r="D72" s="113" t="s">
        <v>157</v>
      </c>
      <c r="E72" s="208"/>
      <c r="F72" s="6"/>
      <c r="G72" s="6"/>
      <c r="H72" s="6"/>
      <c r="I72" s="6"/>
      <c r="J72" s="158" t="s">
        <v>9</v>
      </c>
      <c r="K72" s="3" t="s">
        <v>2123</v>
      </c>
      <c r="L72" s="2"/>
    </row>
    <row r="73" spans="1:12" x14ac:dyDescent="0.3">
      <c r="A73" s="17">
        <v>11</v>
      </c>
      <c r="B73" s="106" t="s">
        <v>2124</v>
      </c>
      <c r="C73" s="106" t="s">
        <v>620</v>
      </c>
      <c r="D73" s="166" t="s">
        <v>136</v>
      </c>
      <c r="E73" s="206">
        <v>500000</v>
      </c>
      <c r="F73" s="206">
        <v>500000</v>
      </c>
      <c r="G73" s="206">
        <v>500000</v>
      </c>
      <c r="H73" s="206">
        <v>500000</v>
      </c>
      <c r="I73" s="206">
        <v>500000</v>
      </c>
      <c r="J73" s="56" t="s">
        <v>23</v>
      </c>
      <c r="K73" s="106" t="s">
        <v>633</v>
      </c>
      <c r="L73" s="17" t="s">
        <v>1058</v>
      </c>
    </row>
    <row r="74" spans="1:12" x14ac:dyDescent="0.3">
      <c r="A74" s="24"/>
      <c r="B74" s="113"/>
      <c r="C74" s="113" t="s">
        <v>921</v>
      </c>
      <c r="D74" s="170"/>
      <c r="E74" s="211" t="s">
        <v>133</v>
      </c>
      <c r="F74" s="211" t="s">
        <v>133</v>
      </c>
      <c r="G74" s="211" t="s">
        <v>133</v>
      </c>
      <c r="H74" s="211" t="s">
        <v>133</v>
      </c>
      <c r="I74" s="211" t="s">
        <v>133</v>
      </c>
      <c r="J74" s="6" t="s">
        <v>74</v>
      </c>
      <c r="K74" s="113" t="s">
        <v>634</v>
      </c>
      <c r="L74" s="2"/>
    </row>
    <row r="75" spans="1:12" x14ac:dyDescent="0.3">
      <c r="A75" s="20">
        <v>12</v>
      </c>
      <c r="B75" s="110" t="s">
        <v>643</v>
      </c>
      <c r="C75" s="110" t="s">
        <v>644</v>
      </c>
      <c r="D75" s="110" t="s">
        <v>645</v>
      </c>
      <c r="E75" s="51">
        <v>100000</v>
      </c>
      <c r="F75" s="51">
        <v>100000</v>
      </c>
      <c r="G75" s="51">
        <v>100000</v>
      </c>
      <c r="H75" s="51">
        <v>100000</v>
      </c>
      <c r="I75" s="51">
        <v>100000</v>
      </c>
      <c r="J75" s="142" t="s">
        <v>23</v>
      </c>
      <c r="K75" s="110" t="s">
        <v>635</v>
      </c>
      <c r="L75" s="17" t="s">
        <v>1058</v>
      </c>
    </row>
    <row r="76" spans="1:12" x14ac:dyDescent="0.3">
      <c r="A76" s="20"/>
      <c r="B76" s="110" t="s">
        <v>646</v>
      </c>
      <c r="C76" s="110" t="s">
        <v>647</v>
      </c>
      <c r="D76" s="110" t="s">
        <v>199</v>
      </c>
      <c r="E76" s="165" t="s">
        <v>133</v>
      </c>
      <c r="F76" s="165" t="s">
        <v>133</v>
      </c>
      <c r="G76" s="165" t="s">
        <v>133</v>
      </c>
      <c r="H76" s="165" t="s">
        <v>133</v>
      </c>
      <c r="I76" s="165" t="s">
        <v>133</v>
      </c>
      <c r="J76" s="142" t="s">
        <v>9</v>
      </c>
      <c r="K76" s="110" t="s">
        <v>636</v>
      </c>
      <c r="L76" s="20"/>
    </row>
    <row r="77" spans="1:12" x14ac:dyDescent="0.3">
      <c r="A77" s="20"/>
      <c r="B77" s="110"/>
      <c r="C77" s="110"/>
      <c r="D77" s="110"/>
      <c r="E77" s="57"/>
      <c r="F77" s="142"/>
      <c r="G77" s="142"/>
      <c r="H77" s="142"/>
      <c r="I77" s="142"/>
      <c r="J77" s="142"/>
      <c r="K77" s="11" t="s">
        <v>637</v>
      </c>
      <c r="L77" s="20"/>
    </row>
    <row r="78" spans="1:12" x14ac:dyDescent="0.3">
      <c r="A78" s="113"/>
      <c r="B78" s="113"/>
      <c r="C78" s="113"/>
      <c r="D78" s="113"/>
      <c r="E78" s="60"/>
      <c r="F78" s="158"/>
      <c r="G78" s="158"/>
      <c r="H78" s="158"/>
      <c r="I78" s="158"/>
      <c r="J78" s="158"/>
      <c r="K78" s="113" t="s">
        <v>638</v>
      </c>
      <c r="L78" s="24"/>
    </row>
    <row r="79" spans="1:12" x14ac:dyDescent="0.3">
      <c r="A79" s="212">
        <v>13</v>
      </c>
      <c r="B79" s="213" t="s">
        <v>585</v>
      </c>
      <c r="C79" s="213"/>
      <c r="D79" s="213"/>
      <c r="E79" s="212"/>
      <c r="F79" s="212"/>
      <c r="G79" s="212"/>
      <c r="H79" s="212"/>
      <c r="I79" s="212"/>
      <c r="J79" s="213"/>
      <c r="K79" s="213"/>
      <c r="L79" s="213"/>
    </row>
    <row r="80" spans="1:12" x14ac:dyDescent="0.3">
      <c r="A80" s="20"/>
      <c r="B80" s="110" t="s">
        <v>2125</v>
      </c>
      <c r="C80" s="110" t="s">
        <v>648</v>
      </c>
      <c r="D80" s="110" t="s">
        <v>649</v>
      </c>
      <c r="E80" s="51">
        <v>50000</v>
      </c>
      <c r="F80" s="51">
        <v>50000</v>
      </c>
      <c r="G80" s="51">
        <v>50000</v>
      </c>
      <c r="H80" s="51">
        <v>50000</v>
      </c>
      <c r="I80" s="51">
        <v>50000</v>
      </c>
      <c r="J80" s="13" t="s">
        <v>23</v>
      </c>
      <c r="K80" s="110" t="s">
        <v>639</v>
      </c>
      <c r="L80" s="20" t="s">
        <v>1058</v>
      </c>
    </row>
    <row r="81" spans="1:12" x14ac:dyDescent="0.3">
      <c r="A81" s="110"/>
      <c r="B81" s="110" t="s">
        <v>991</v>
      </c>
      <c r="C81" s="110" t="s">
        <v>649</v>
      </c>
      <c r="D81" s="110" t="s">
        <v>650</v>
      </c>
      <c r="E81" s="165" t="s">
        <v>133</v>
      </c>
      <c r="F81" s="165" t="s">
        <v>133</v>
      </c>
      <c r="G81" s="165" t="s">
        <v>133</v>
      </c>
      <c r="H81" s="165" t="s">
        <v>133</v>
      </c>
      <c r="I81" s="165" t="s">
        <v>133</v>
      </c>
      <c r="J81" s="13" t="s">
        <v>74</v>
      </c>
      <c r="K81" s="110" t="s">
        <v>640</v>
      </c>
      <c r="L81" s="20"/>
    </row>
    <row r="82" spans="1:12" x14ac:dyDescent="0.3">
      <c r="A82" s="110"/>
      <c r="B82" s="110" t="s">
        <v>992</v>
      </c>
      <c r="C82" s="110" t="s">
        <v>650</v>
      </c>
      <c r="D82" s="110" t="s">
        <v>651</v>
      </c>
      <c r="E82" s="165"/>
      <c r="F82" s="165"/>
      <c r="G82" s="165"/>
      <c r="H82" s="165"/>
      <c r="I82" s="165"/>
      <c r="J82" s="13"/>
      <c r="K82" s="110" t="s">
        <v>641</v>
      </c>
      <c r="L82" s="20"/>
    </row>
    <row r="83" spans="1:12" x14ac:dyDescent="0.3">
      <c r="A83" s="110"/>
      <c r="B83" s="110" t="s">
        <v>993</v>
      </c>
      <c r="C83" s="110" t="s">
        <v>651</v>
      </c>
      <c r="D83" s="110"/>
      <c r="E83" s="165"/>
      <c r="F83" s="165"/>
      <c r="G83" s="165"/>
      <c r="H83" s="165"/>
      <c r="I83" s="165"/>
      <c r="J83" s="13"/>
      <c r="K83" s="110" t="s">
        <v>922</v>
      </c>
      <c r="L83" s="20"/>
    </row>
    <row r="84" spans="1:12" x14ac:dyDescent="0.3">
      <c r="A84" s="113"/>
      <c r="B84" s="113" t="s">
        <v>994</v>
      </c>
      <c r="C84" s="113"/>
      <c r="D84" s="170"/>
      <c r="E84" s="208"/>
      <c r="F84" s="6"/>
      <c r="G84" s="6"/>
      <c r="H84" s="6"/>
      <c r="I84" s="6"/>
      <c r="J84" s="6"/>
      <c r="K84" s="113"/>
      <c r="L84" s="2"/>
    </row>
    <row r="85" spans="1:12" x14ac:dyDescent="0.3">
      <c r="A85" s="129">
        <v>14</v>
      </c>
      <c r="B85" s="119" t="s">
        <v>995</v>
      </c>
      <c r="C85" s="119" t="s">
        <v>895</v>
      </c>
      <c r="D85" s="129" t="s">
        <v>136</v>
      </c>
      <c r="E85" s="167">
        <v>200000</v>
      </c>
      <c r="F85" s="167">
        <v>200000</v>
      </c>
      <c r="G85" s="167">
        <v>200000</v>
      </c>
      <c r="H85" s="167">
        <v>200000</v>
      </c>
      <c r="I85" s="167">
        <v>200000</v>
      </c>
      <c r="J85" s="142" t="s">
        <v>23</v>
      </c>
      <c r="K85" s="169" t="s">
        <v>655</v>
      </c>
      <c r="L85" s="22" t="s">
        <v>1956</v>
      </c>
    </row>
    <row r="86" spans="1:12" x14ac:dyDescent="0.3">
      <c r="A86" s="35"/>
      <c r="B86" s="31" t="s">
        <v>996</v>
      </c>
      <c r="C86" s="31" t="s">
        <v>896</v>
      </c>
      <c r="D86" s="175"/>
      <c r="E86" s="165" t="s">
        <v>133</v>
      </c>
      <c r="F86" s="165" t="s">
        <v>133</v>
      </c>
      <c r="G86" s="165" t="s">
        <v>133</v>
      </c>
      <c r="H86" s="165" t="s">
        <v>133</v>
      </c>
      <c r="I86" s="165" t="s">
        <v>133</v>
      </c>
      <c r="J86" s="142" t="s">
        <v>74</v>
      </c>
      <c r="K86" s="169" t="s">
        <v>656</v>
      </c>
      <c r="L86" s="22"/>
    </row>
    <row r="87" spans="1:12" x14ac:dyDescent="0.3">
      <c r="A87" s="35"/>
      <c r="B87" s="31"/>
      <c r="C87" s="31" t="s">
        <v>897</v>
      </c>
      <c r="D87" s="176"/>
      <c r="E87" s="35"/>
      <c r="F87" s="35"/>
      <c r="G87" s="35"/>
      <c r="H87" s="35"/>
      <c r="I87" s="35"/>
      <c r="J87" s="35"/>
      <c r="K87" s="31" t="s">
        <v>657</v>
      </c>
      <c r="L87" s="35"/>
    </row>
    <row r="88" spans="1:12" x14ac:dyDescent="0.3">
      <c r="A88" s="8"/>
      <c r="B88" s="121"/>
      <c r="C88" s="121" t="s">
        <v>73</v>
      </c>
      <c r="D88" s="8"/>
      <c r="E88" s="177"/>
      <c r="F88" s="8"/>
      <c r="G88" s="177"/>
      <c r="H88" s="177"/>
      <c r="I88" s="177"/>
      <c r="J88" s="177"/>
      <c r="K88" s="121"/>
      <c r="L88" s="130"/>
    </row>
    <row r="89" spans="1:12" x14ac:dyDescent="0.3">
      <c r="A89" s="129">
        <v>15</v>
      </c>
      <c r="B89" s="119" t="s">
        <v>2041</v>
      </c>
      <c r="C89" s="119" t="s">
        <v>2044</v>
      </c>
      <c r="D89" s="129" t="s">
        <v>136</v>
      </c>
      <c r="E89" s="167">
        <v>200000</v>
      </c>
      <c r="F89" s="167">
        <v>200000</v>
      </c>
      <c r="G89" s="167">
        <v>200000</v>
      </c>
      <c r="H89" s="167">
        <v>200000</v>
      </c>
      <c r="I89" s="167">
        <v>200000</v>
      </c>
      <c r="J89" s="142" t="s">
        <v>23</v>
      </c>
      <c r="K89" s="169" t="s">
        <v>655</v>
      </c>
      <c r="L89" s="22" t="s">
        <v>1956</v>
      </c>
    </row>
    <row r="90" spans="1:12" x14ac:dyDescent="0.3">
      <c r="A90" s="35"/>
      <c r="B90" s="31" t="s">
        <v>2042</v>
      </c>
      <c r="C90" s="31" t="s">
        <v>2043</v>
      </c>
      <c r="D90" s="175"/>
      <c r="E90" s="165" t="s">
        <v>133</v>
      </c>
      <c r="F90" s="165" t="s">
        <v>133</v>
      </c>
      <c r="G90" s="165" t="s">
        <v>133</v>
      </c>
      <c r="H90" s="165" t="s">
        <v>133</v>
      </c>
      <c r="I90" s="165" t="s">
        <v>133</v>
      </c>
      <c r="J90" s="142" t="s">
        <v>74</v>
      </c>
      <c r="K90" s="169" t="s">
        <v>656</v>
      </c>
      <c r="L90" s="22"/>
    </row>
    <row r="91" spans="1:12" x14ac:dyDescent="0.3">
      <c r="A91" s="35"/>
      <c r="B91" s="31"/>
      <c r="C91" s="31" t="s">
        <v>15</v>
      </c>
      <c r="D91" s="176"/>
      <c r="E91" s="35"/>
      <c r="F91" s="35"/>
      <c r="G91" s="35"/>
      <c r="H91" s="35"/>
      <c r="I91" s="35"/>
      <c r="J91" s="35"/>
      <c r="K91" s="31" t="s">
        <v>657</v>
      </c>
      <c r="L91" s="35"/>
    </row>
    <row r="92" spans="1:12" x14ac:dyDescent="0.3">
      <c r="A92" s="8"/>
      <c r="B92" s="121"/>
      <c r="C92" s="121"/>
      <c r="D92" s="8"/>
      <c r="E92" s="177"/>
      <c r="F92" s="8"/>
      <c r="G92" s="177"/>
      <c r="H92" s="177"/>
      <c r="I92" s="177"/>
      <c r="J92" s="177"/>
      <c r="K92" s="121"/>
      <c r="L92" s="130"/>
    </row>
    <row r="93" spans="1:12" ht="18" x14ac:dyDescent="0.35">
      <c r="A93" s="84"/>
      <c r="B93" s="81"/>
      <c r="C93" s="81"/>
      <c r="D93" s="84"/>
      <c r="E93" s="83">
        <f t="shared" ref="E93:J93" si="0">SUM(E67:E92)</f>
        <v>1170000</v>
      </c>
      <c r="F93" s="83">
        <f t="shared" si="0"/>
        <v>1170000</v>
      </c>
      <c r="G93" s="83">
        <f t="shared" si="0"/>
        <v>1170000</v>
      </c>
      <c r="H93" s="83">
        <f t="shared" si="0"/>
        <v>1170000</v>
      </c>
      <c r="I93" s="83">
        <f t="shared" si="0"/>
        <v>1170000</v>
      </c>
      <c r="J93" s="83">
        <f t="shared" si="0"/>
        <v>0</v>
      </c>
      <c r="K93" s="81"/>
      <c r="L93" s="625">
        <v>122</v>
      </c>
    </row>
    <row r="94" spans="1:12" ht="18" x14ac:dyDescent="0.35">
      <c r="A94" s="84"/>
      <c r="B94" s="81"/>
      <c r="C94" s="81"/>
      <c r="D94" s="84"/>
      <c r="E94" s="83"/>
      <c r="F94" s="83"/>
      <c r="G94" s="83"/>
      <c r="H94" s="83"/>
      <c r="I94" s="83"/>
      <c r="J94" s="83"/>
      <c r="K94" s="81"/>
      <c r="L94" s="625"/>
    </row>
    <row r="95" spans="1:12" x14ac:dyDescent="0.3">
      <c r="A95" s="84"/>
      <c r="B95" s="81"/>
      <c r="C95" s="81"/>
      <c r="D95" s="84"/>
      <c r="E95" s="83"/>
      <c r="F95" s="84"/>
      <c r="G95" s="83"/>
      <c r="H95" s="83"/>
      <c r="I95" s="83"/>
      <c r="J95" s="83"/>
      <c r="K95" s="81"/>
      <c r="L95" s="84"/>
    </row>
    <row r="96" spans="1:12" x14ac:dyDescent="0.3">
      <c r="A96" s="810" t="s">
        <v>0</v>
      </c>
      <c r="B96" s="807" t="s">
        <v>9</v>
      </c>
      <c r="C96" s="804" t="s">
        <v>5</v>
      </c>
      <c r="D96" s="17" t="s">
        <v>1</v>
      </c>
      <c r="E96" s="817" t="s">
        <v>947</v>
      </c>
      <c r="F96" s="817"/>
      <c r="G96" s="817"/>
      <c r="H96" s="817"/>
      <c r="I96" s="818"/>
      <c r="J96" s="230" t="s">
        <v>6</v>
      </c>
      <c r="K96" s="19" t="s">
        <v>8</v>
      </c>
      <c r="L96" s="17" t="s">
        <v>14</v>
      </c>
    </row>
    <row r="97" spans="1:12" x14ac:dyDescent="0.3">
      <c r="A97" s="811"/>
      <c r="B97" s="808"/>
      <c r="C97" s="805"/>
      <c r="D97" s="20" t="s">
        <v>2</v>
      </c>
      <c r="E97" s="229">
        <v>2561</v>
      </c>
      <c r="F97" s="17">
        <v>2562</v>
      </c>
      <c r="G97" s="229">
        <v>2563</v>
      </c>
      <c r="H97" s="17">
        <v>2564</v>
      </c>
      <c r="I97" s="17">
        <v>2565</v>
      </c>
      <c r="J97" s="22" t="s">
        <v>7</v>
      </c>
      <c r="K97" s="23" t="s">
        <v>3</v>
      </c>
      <c r="L97" s="20" t="s">
        <v>13</v>
      </c>
    </row>
    <row r="98" spans="1:12" x14ac:dyDescent="0.3">
      <c r="A98" s="812"/>
      <c r="B98" s="809"/>
      <c r="C98" s="806"/>
      <c r="D98" s="24"/>
      <c r="E98" s="25" t="s">
        <v>4</v>
      </c>
      <c r="F98" s="24" t="s">
        <v>4</v>
      </c>
      <c r="G98" s="25" t="s">
        <v>4</v>
      </c>
      <c r="H98" s="24" t="s">
        <v>4</v>
      </c>
      <c r="I98" s="24" t="s">
        <v>4</v>
      </c>
      <c r="J98" s="26"/>
      <c r="K98" s="27"/>
      <c r="L98" s="24"/>
    </row>
    <row r="99" spans="1:12" x14ac:dyDescent="0.3">
      <c r="A99" s="35">
        <v>16</v>
      </c>
      <c r="B99" s="31" t="s">
        <v>997</v>
      </c>
      <c r="C99" s="31" t="s">
        <v>658</v>
      </c>
      <c r="D99" s="35" t="s">
        <v>659</v>
      </c>
      <c r="E99" s="7">
        <v>400000</v>
      </c>
      <c r="F99" s="7">
        <v>400000</v>
      </c>
      <c r="G99" s="7">
        <v>400000</v>
      </c>
      <c r="H99" s="7">
        <v>400000</v>
      </c>
      <c r="I99" s="7">
        <v>400000</v>
      </c>
      <c r="J99" s="7" t="s">
        <v>218</v>
      </c>
      <c r="K99" s="31" t="s">
        <v>663</v>
      </c>
      <c r="L99" s="120" t="s">
        <v>595</v>
      </c>
    </row>
    <row r="100" spans="1:12" x14ac:dyDescent="0.3">
      <c r="A100" s="35"/>
      <c r="B100" s="31" t="s">
        <v>998</v>
      </c>
      <c r="C100" s="31" t="s">
        <v>660</v>
      </c>
      <c r="D100" s="175" t="s">
        <v>661</v>
      </c>
      <c r="E100" s="35" t="s">
        <v>133</v>
      </c>
      <c r="F100" s="35" t="s">
        <v>133</v>
      </c>
      <c r="G100" s="35" t="s">
        <v>133</v>
      </c>
      <c r="H100" s="35" t="s">
        <v>133</v>
      </c>
      <c r="I100" s="35" t="s">
        <v>133</v>
      </c>
      <c r="J100" s="35" t="s">
        <v>231</v>
      </c>
      <c r="K100" s="31" t="s">
        <v>660</v>
      </c>
      <c r="L100" s="120"/>
    </row>
    <row r="101" spans="1:12" x14ac:dyDescent="0.3">
      <c r="A101" s="35"/>
      <c r="B101" s="31" t="s">
        <v>999</v>
      </c>
      <c r="C101" s="31" t="s">
        <v>898</v>
      </c>
      <c r="D101" s="176"/>
      <c r="E101" s="35"/>
      <c r="F101" s="35"/>
      <c r="G101" s="35"/>
      <c r="H101" s="35"/>
      <c r="I101" s="35"/>
      <c r="J101" s="35" t="s">
        <v>665</v>
      </c>
      <c r="K101" s="31" t="s">
        <v>666</v>
      </c>
      <c r="L101" s="35"/>
    </row>
    <row r="102" spans="1:12" x14ac:dyDescent="0.3">
      <c r="A102" s="35"/>
      <c r="B102" s="31"/>
      <c r="C102" s="31" t="s">
        <v>899</v>
      </c>
      <c r="D102" s="35"/>
      <c r="E102" s="7"/>
      <c r="F102" s="35"/>
      <c r="G102" s="7"/>
      <c r="H102" s="7"/>
      <c r="I102" s="7"/>
      <c r="J102" s="7"/>
      <c r="K102" s="31" t="s">
        <v>667</v>
      </c>
      <c r="L102" s="120"/>
    </row>
    <row r="103" spans="1:12" x14ac:dyDescent="0.3">
      <c r="A103" s="8"/>
      <c r="B103" s="121"/>
      <c r="C103" s="121"/>
      <c r="D103" s="8"/>
      <c r="E103" s="8"/>
      <c r="F103" s="8"/>
      <c r="G103" s="8"/>
      <c r="H103" s="8"/>
      <c r="I103" s="8"/>
      <c r="J103" s="8"/>
      <c r="K103" s="121" t="s">
        <v>668</v>
      </c>
      <c r="L103" s="130"/>
    </row>
    <row r="104" spans="1:12" x14ac:dyDescent="0.3">
      <c r="A104" s="35">
        <v>17</v>
      </c>
      <c r="B104" s="31" t="s">
        <v>1000</v>
      </c>
      <c r="C104" s="31" t="s">
        <v>662</v>
      </c>
      <c r="D104" s="35" t="s">
        <v>663</v>
      </c>
      <c r="E104" s="118">
        <v>450000</v>
      </c>
      <c r="F104" s="118">
        <v>450000</v>
      </c>
      <c r="G104" s="118">
        <v>600000</v>
      </c>
      <c r="H104" s="118">
        <v>600000</v>
      </c>
      <c r="I104" s="118">
        <v>600000</v>
      </c>
      <c r="J104" s="118" t="s">
        <v>218</v>
      </c>
      <c r="K104" s="119" t="s">
        <v>663</v>
      </c>
      <c r="L104" s="120" t="s">
        <v>595</v>
      </c>
    </row>
    <row r="105" spans="1:12" x14ac:dyDescent="0.3">
      <c r="A105" s="35"/>
      <c r="B105" s="31" t="s">
        <v>1001</v>
      </c>
      <c r="C105" s="31" t="s">
        <v>900</v>
      </c>
      <c r="D105" s="35" t="s">
        <v>664</v>
      </c>
      <c r="E105" s="35" t="s">
        <v>133</v>
      </c>
      <c r="F105" s="35" t="s">
        <v>133</v>
      </c>
      <c r="G105" s="35" t="s">
        <v>133</v>
      </c>
      <c r="H105" s="35" t="s">
        <v>133</v>
      </c>
      <c r="I105" s="35" t="s">
        <v>133</v>
      </c>
      <c r="J105" s="35" t="s">
        <v>231</v>
      </c>
      <c r="K105" s="31" t="s">
        <v>660</v>
      </c>
      <c r="L105" s="120"/>
    </row>
    <row r="106" spans="1:12" x14ac:dyDescent="0.3">
      <c r="A106" s="35"/>
      <c r="B106" s="31" t="s">
        <v>948</v>
      </c>
      <c r="C106" s="31" t="s">
        <v>901</v>
      </c>
      <c r="D106" s="35" t="s">
        <v>352</v>
      </c>
      <c r="E106" s="35"/>
      <c r="F106" s="35"/>
      <c r="G106" s="35"/>
      <c r="H106" s="35"/>
      <c r="I106" s="35"/>
      <c r="J106" s="35" t="s">
        <v>665</v>
      </c>
      <c r="K106" s="31" t="s">
        <v>666</v>
      </c>
      <c r="L106" s="35"/>
    </row>
    <row r="107" spans="1:12" x14ac:dyDescent="0.3">
      <c r="A107" s="35"/>
      <c r="B107" s="31" t="s">
        <v>73</v>
      </c>
      <c r="C107" s="31"/>
      <c r="D107" s="35"/>
      <c r="E107" s="35"/>
      <c r="F107" s="7"/>
      <c r="G107" s="7"/>
      <c r="H107" s="7"/>
      <c r="I107" s="7"/>
      <c r="J107" s="7"/>
      <c r="K107" s="31" t="s">
        <v>667</v>
      </c>
      <c r="L107" s="120"/>
    </row>
    <row r="108" spans="1:12" x14ac:dyDescent="0.3">
      <c r="A108" s="8"/>
      <c r="B108" s="121"/>
      <c r="C108" s="121"/>
      <c r="D108" s="190"/>
      <c r="E108" s="8"/>
      <c r="F108" s="8"/>
      <c r="G108" s="8"/>
      <c r="H108" s="8"/>
      <c r="I108" s="8"/>
      <c r="J108" s="8"/>
      <c r="K108" s="121" t="s">
        <v>668</v>
      </c>
      <c r="L108" s="130"/>
    </row>
    <row r="109" spans="1:12" x14ac:dyDescent="0.3">
      <c r="A109" s="35">
        <v>18</v>
      </c>
      <c r="B109" s="31" t="s">
        <v>1173</v>
      </c>
      <c r="C109" s="31" t="s">
        <v>1183</v>
      </c>
      <c r="D109" s="31" t="s">
        <v>663</v>
      </c>
      <c r="E109" s="7">
        <v>100000</v>
      </c>
      <c r="F109" s="7">
        <v>100000</v>
      </c>
      <c r="G109" s="7">
        <v>100000</v>
      </c>
      <c r="H109" s="7">
        <v>100000</v>
      </c>
      <c r="I109" s="7">
        <v>100000</v>
      </c>
      <c r="J109" s="7" t="s">
        <v>218</v>
      </c>
      <c r="K109" s="31" t="s">
        <v>1186</v>
      </c>
      <c r="L109" s="120" t="s">
        <v>595</v>
      </c>
    </row>
    <row r="110" spans="1:12" x14ac:dyDescent="0.3">
      <c r="A110" s="35"/>
      <c r="B110" s="31" t="s">
        <v>1174</v>
      </c>
      <c r="C110" s="31" t="s">
        <v>1184</v>
      </c>
      <c r="D110" s="31" t="s">
        <v>660</v>
      </c>
      <c r="E110" s="35" t="s">
        <v>133</v>
      </c>
      <c r="F110" s="35" t="s">
        <v>133</v>
      </c>
      <c r="G110" s="35" t="s">
        <v>133</v>
      </c>
      <c r="H110" s="35" t="s">
        <v>133</v>
      </c>
      <c r="I110" s="35" t="s">
        <v>133</v>
      </c>
      <c r="J110" s="35" t="s">
        <v>231</v>
      </c>
      <c r="K110" s="31" t="s">
        <v>1187</v>
      </c>
      <c r="L110" s="120"/>
    </row>
    <row r="111" spans="1:12" x14ac:dyDescent="0.3">
      <c r="A111" s="35"/>
      <c r="B111" s="31" t="s">
        <v>1175</v>
      </c>
      <c r="C111" s="31" t="s">
        <v>1185</v>
      </c>
      <c r="D111" s="31" t="s">
        <v>1182</v>
      </c>
      <c r="E111" s="35"/>
      <c r="F111" s="35"/>
      <c r="G111" s="35"/>
      <c r="H111" s="35"/>
      <c r="I111" s="35"/>
      <c r="J111" s="35" t="s">
        <v>9</v>
      </c>
      <c r="K111" s="31" t="s">
        <v>1188</v>
      </c>
      <c r="L111" s="35"/>
    </row>
    <row r="112" spans="1:12" x14ac:dyDescent="0.3">
      <c r="A112" s="35"/>
      <c r="B112" s="31" t="s">
        <v>1172</v>
      </c>
      <c r="C112" s="31" t="s">
        <v>254</v>
      </c>
      <c r="D112" s="31"/>
      <c r="E112" s="7"/>
      <c r="F112" s="35"/>
      <c r="G112" s="7"/>
      <c r="H112" s="7"/>
      <c r="I112" s="7"/>
      <c r="J112" s="7"/>
      <c r="K112" s="31"/>
      <c r="L112" s="120"/>
    </row>
    <row r="113" spans="1:12" x14ac:dyDescent="0.3">
      <c r="A113" s="8"/>
      <c r="B113" s="121"/>
      <c r="C113" s="121"/>
      <c r="D113" s="121"/>
      <c r="E113" s="8"/>
      <c r="F113" s="8"/>
      <c r="G113" s="8"/>
      <c r="H113" s="8"/>
      <c r="I113" s="8"/>
      <c r="J113" s="8"/>
      <c r="K113" s="121"/>
      <c r="L113" s="130"/>
    </row>
    <row r="114" spans="1:12" x14ac:dyDescent="0.3">
      <c r="A114" s="35">
        <v>19</v>
      </c>
      <c r="B114" s="31" t="s">
        <v>1173</v>
      </c>
      <c r="C114" s="31" t="s">
        <v>1183</v>
      </c>
      <c r="D114" s="31" t="s">
        <v>663</v>
      </c>
      <c r="E114" s="7">
        <v>100000</v>
      </c>
      <c r="F114" s="7">
        <v>100000</v>
      </c>
      <c r="G114" s="7">
        <v>100000</v>
      </c>
      <c r="H114" s="7">
        <v>100000</v>
      </c>
      <c r="I114" s="7">
        <v>100000</v>
      </c>
      <c r="J114" s="118" t="s">
        <v>218</v>
      </c>
      <c r="K114" s="31" t="s">
        <v>1186</v>
      </c>
      <c r="L114" s="120" t="s">
        <v>595</v>
      </c>
    </row>
    <row r="115" spans="1:12" x14ac:dyDescent="0.3">
      <c r="A115" s="35"/>
      <c r="B115" s="31" t="s">
        <v>1181</v>
      </c>
      <c r="C115" s="31" t="s">
        <v>1184</v>
      </c>
      <c r="D115" s="31" t="s">
        <v>660</v>
      </c>
      <c r="E115" s="35" t="s">
        <v>133</v>
      </c>
      <c r="F115" s="35" t="s">
        <v>133</v>
      </c>
      <c r="G115" s="35" t="s">
        <v>133</v>
      </c>
      <c r="H115" s="35" t="s">
        <v>133</v>
      </c>
      <c r="I115" s="35" t="s">
        <v>133</v>
      </c>
      <c r="J115" s="35" t="s">
        <v>231</v>
      </c>
      <c r="K115" s="31" t="s">
        <v>1187</v>
      </c>
      <c r="L115" s="120"/>
    </row>
    <row r="116" spans="1:12" x14ac:dyDescent="0.3">
      <c r="A116" s="35"/>
      <c r="B116" s="31" t="s">
        <v>1179</v>
      </c>
      <c r="C116" s="31" t="s">
        <v>1185</v>
      </c>
      <c r="D116" s="31" t="s">
        <v>1182</v>
      </c>
      <c r="E116" s="35"/>
      <c r="F116" s="35"/>
      <c r="G116" s="35"/>
      <c r="H116" s="35"/>
      <c r="I116" s="35"/>
      <c r="J116" s="35" t="s">
        <v>9</v>
      </c>
      <c r="K116" s="31" t="s">
        <v>1188</v>
      </c>
      <c r="L116" s="35"/>
    </row>
    <row r="117" spans="1:12" x14ac:dyDescent="0.3">
      <c r="A117" s="35"/>
      <c r="B117" s="31" t="s">
        <v>1180</v>
      </c>
      <c r="C117" s="31" t="s">
        <v>254</v>
      </c>
      <c r="D117" s="31"/>
      <c r="E117" s="35"/>
      <c r="F117" s="7"/>
      <c r="G117" s="7"/>
      <c r="H117" s="7"/>
      <c r="I117" s="7"/>
      <c r="J117" s="7"/>
      <c r="K117" s="31"/>
      <c r="L117" s="120"/>
    </row>
    <row r="118" spans="1:12" x14ac:dyDescent="0.3">
      <c r="A118" s="8"/>
      <c r="B118" s="121"/>
      <c r="C118" s="121"/>
      <c r="D118" s="121"/>
      <c r="E118" s="8"/>
      <c r="F118" s="8"/>
      <c r="G118" s="8"/>
      <c r="H118" s="8"/>
      <c r="I118" s="8"/>
      <c r="J118" s="8"/>
      <c r="K118" s="121"/>
      <c r="L118" s="130"/>
    </row>
    <row r="119" spans="1:12" x14ac:dyDescent="0.3">
      <c r="A119" s="35">
        <v>20</v>
      </c>
      <c r="B119" s="31" t="s">
        <v>1173</v>
      </c>
      <c r="C119" s="31" t="s">
        <v>1183</v>
      </c>
      <c r="D119" s="31" t="s">
        <v>663</v>
      </c>
      <c r="E119" s="7">
        <v>100000</v>
      </c>
      <c r="F119" s="7">
        <v>100000</v>
      </c>
      <c r="G119" s="7">
        <v>100000</v>
      </c>
      <c r="H119" s="7">
        <v>100000</v>
      </c>
      <c r="I119" s="7">
        <v>100000</v>
      </c>
      <c r="J119" s="118" t="s">
        <v>218</v>
      </c>
      <c r="K119" s="31" t="s">
        <v>1186</v>
      </c>
      <c r="L119" s="120" t="s">
        <v>595</v>
      </c>
    </row>
    <row r="120" spans="1:12" x14ac:dyDescent="0.3">
      <c r="A120" s="35"/>
      <c r="B120" s="31" t="s">
        <v>1176</v>
      </c>
      <c r="C120" s="31" t="s">
        <v>1184</v>
      </c>
      <c r="D120" s="31" t="s">
        <v>660</v>
      </c>
      <c r="E120" s="35" t="s">
        <v>133</v>
      </c>
      <c r="F120" s="35" t="s">
        <v>133</v>
      </c>
      <c r="G120" s="35" t="s">
        <v>133</v>
      </c>
      <c r="H120" s="35" t="s">
        <v>133</v>
      </c>
      <c r="I120" s="35" t="s">
        <v>133</v>
      </c>
      <c r="J120" s="35" t="s">
        <v>231</v>
      </c>
      <c r="K120" s="31" t="s">
        <v>1187</v>
      </c>
      <c r="L120" s="120"/>
    </row>
    <row r="121" spans="1:12" x14ac:dyDescent="0.3">
      <c r="A121" s="35"/>
      <c r="B121" s="31" t="s">
        <v>1177</v>
      </c>
      <c r="C121" s="31" t="s">
        <v>1185</v>
      </c>
      <c r="D121" s="31" t="s">
        <v>1182</v>
      </c>
      <c r="E121" s="35"/>
      <c r="F121" s="35"/>
      <c r="G121" s="35"/>
      <c r="H121" s="35"/>
      <c r="I121" s="35"/>
      <c r="J121" s="35" t="s">
        <v>9</v>
      </c>
      <c r="K121" s="31" t="s">
        <v>1188</v>
      </c>
      <c r="L121" s="35"/>
    </row>
    <row r="122" spans="1:12" x14ac:dyDescent="0.3">
      <c r="A122" s="35"/>
      <c r="B122" s="31" t="s">
        <v>1178</v>
      </c>
      <c r="C122" s="31" t="s">
        <v>254</v>
      </c>
      <c r="D122" s="31"/>
      <c r="E122" s="35"/>
      <c r="F122" s="7"/>
      <c r="G122" s="7"/>
      <c r="H122" s="7"/>
      <c r="I122" s="7"/>
      <c r="J122" s="7"/>
      <c r="K122" s="31"/>
      <c r="L122" s="120"/>
    </row>
    <row r="123" spans="1:12" x14ac:dyDescent="0.3">
      <c r="A123" s="8"/>
      <c r="B123" s="121"/>
      <c r="C123" s="121"/>
      <c r="D123" s="190"/>
      <c r="E123" s="8"/>
      <c r="F123" s="8"/>
      <c r="G123" s="8"/>
      <c r="H123" s="8"/>
      <c r="I123" s="8"/>
      <c r="J123" s="8"/>
      <c r="K123" s="121"/>
      <c r="L123" s="130"/>
    </row>
    <row r="124" spans="1:12" x14ac:dyDescent="0.3">
      <c r="A124" s="84"/>
      <c r="B124" s="241"/>
      <c r="C124" s="81"/>
      <c r="D124" s="191"/>
      <c r="E124" s="777">
        <f>SUM(E99:E123)</f>
        <v>1150000</v>
      </c>
      <c r="F124" s="777">
        <f>SUM(F99:F123)</f>
        <v>1150000</v>
      </c>
      <c r="G124" s="777">
        <f>SUM(G99:G123)</f>
        <v>1300000</v>
      </c>
      <c r="H124" s="777">
        <f>SUM(H99:H123)</f>
        <v>1300000</v>
      </c>
      <c r="I124" s="777">
        <f>SUM(I99:I123)</f>
        <v>1300000</v>
      </c>
      <c r="J124" s="348"/>
      <c r="K124" s="81"/>
      <c r="L124" s="84"/>
    </row>
    <row r="125" spans="1:12" ht="18" x14ac:dyDescent="0.35">
      <c r="A125" s="84"/>
      <c r="B125" s="81"/>
      <c r="C125" s="81"/>
      <c r="D125" s="82"/>
      <c r="E125" s="778">
        <f>SUM(E26,E54,E93,E124,)</f>
        <v>3935000</v>
      </c>
      <c r="F125" s="778">
        <f>SUM(F26,F54,F93,F124,)</f>
        <v>3935000</v>
      </c>
      <c r="G125" s="778">
        <f>SUM(G26,G54,G93,G124,)</f>
        <v>4095000</v>
      </c>
      <c r="H125" s="778">
        <f>SUM(H26,H54,H93,H124,)</f>
        <v>4095000</v>
      </c>
      <c r="I125" s="778">
        <f>SUM(I26,I54,I93,I124,)</f>
        <v>4095000</v>
      </c>
      <c r="J125" s="778">
        <f>SUM(E125:I125)</f>
        <v>20155000</v>
      </c>
      <c r="K125" s="81"/>
      <c r="L125" s="625">
        <v>123</v>
      </c>
    </row>
    <row r="126" spans="1:12" ht="18" x14ac:dyDescent="0.35">
      <c r="A126" s="84"/>
      <c r="B126" s="81"/>
      <c r="C126" s="81"/>
      <c r="D126" s="82"/>
      <c r="E126" s="778"/>
      <c r="F126" s="778"/>
      <c r="G126" s="778"/>
      <c r="H126" s="778"/>
      <c r="I126" s="778"/>
      <c r="J126" s="778"/>
      <c r="K126" s="81"/>
      <c r="L126" s="625"/>
    </row>
    <row r="127" spans="1:12" ht="18" x14ac:dyDescent="0.35">
      <c r="A127" s="84"/>
      <c r="B127" s="81"/>
      <c r="C127" s="81"/>
      <c r="D127" s="82"/>
      <c r="E127" s="712"/>
      <c r="F127" s="712"/>
      <c r="G127" s="712"/>
      <c r="H127" s="712"/>
      <c r="I127" s="712"/>
      <c r="J127" s="712"/>
      <c r="K127" s="81"/>
      <c r="L127" s="625"/>
    </row>
    <row r="128" spans="1:12" x14ac:dyDescent="0.3">
      <c r="B128" s="14" t="s">
        <v>856</v>
      </c>
    </row>
    <row r="129" spans="1:12" x14ac:dyDescent="0.3">
      <c r="A129" s="810" t="s">
        <v>0</v>
      </c>
      <c r="B129" s="807" t="s">
        <v>9</v>
      </c>
      <c r="C129" s="804" t="s">
        <v>5</v>
      </c>
      <c r="D129" s="17" t="s">
        <v>1</v>
      </c>
      <c r="E129" s="817" t="s">
        <v>947</v>
      </c>
      <c r="F129" s="817"/>
      <c r="G129" s="817"/>
      <c r="H129" s="817"/>
      <c r="I129" s="818"/>
      <c r="J129" s="140" t="s">
        <v>6</v>
      </c>
      <c r="K129" s="19" t="s">
        <v>8</v>
      </c>
      <c r="L129" s="17" t="s">
        <v>14</v>
      </c>
    </row>
    <row r="130" spans="1:12" x14ac:dyDescent="0.3">
      <c r="A130" s="811"/>
      <c r="B130" s="808"/>
      <c r="C130" s="805"/>
      <c r="D130" s="20" t="s">
        <v>2</v>
      </c>
      <c r="E130" s="139">
        <v>2561</v>
      </c>
      <c r="F130" s="17">
        <v>2562</v>
      </c>
      <c r="G130" s="139">
        <v>2563</v>
      </c>
      <c r="H130" s="17">
        <v>2564</v>
      </c>
      <c r="I130" s="17">
        <v>2565</v>
      </c>
      <c r="J130" s="22" t="s">
        <v>7</v>
      </c>
      <c r="K130" s="23" t="s">
        <v>3</v>
      </c>
      <c r="L130" s="20" t="s">
        <v>13</v>
      </c>
    </row>
    <row r="131" spans="1:12" x14ac:dyDescent="0.3">
      <c r="A131" s="812"/>
      <c r="B131" s="809"/>
      <c r="C131" s="806"/>
      <c r="D131" s="24"/>
      <c r="E131" s="25" t="s">
        <v>4</v>
      </c>
      <c r="F131" s="24" t="s">
        <v>4</v>
      </c>
      <c r="G131" s="25" t="s">
        <v>4</v>
      </c>
      <c r="H131" s="24" t="s">
        <v>4</v>
      </c>
      <c r="I131" s="24" t="s">
        <v>4</v>
      </c>
      <c r="J131" s="26"/>
      <c r="K131" s="27"/>
      <c r="L131" s="24"/>
    </row>
    <row r="132" spans="1:12" x14ac:dyDescent="0.3">
      <c r="A132" s="17">
        <v>1</v>
      </c>
      <c r="B132" s="106" t="s">
        <v>1002</v>
      </c>
      <c r="C132" s="106" t="s">
        <v>652</v>
      </c>
      <c r="D132" s="166" t="s">
        <v>653</v>
      </c>
      <c r="E132" s="206">
        <v>800000</v>
      </c>
      <c r="F132" s="206">
        <v>800000</v>
      </c>
      <c r="G132" s="206">
        <v>800000</v>
      </c>
      <c r="H132" s="206">
        <v>800000</v>
      </c>
      <c r="I132" s="206">
        <v>800000</v>
      </c>
      <c r="J132" s="56" t="s">
        <v>23</v>
      </c>
      <c r="K132" s="106" t="s">
        <v>642</v>
      </c>
      <c r="L132" s="161" t="s">
        <v>284</v>
      </c>
    </row>
    <row r="133" spans="1:12" x14ac:dyDescent="0.3">
      <c r="A133" s="20"/>
      <c r="B133" s="110" t="s">
        <v>1003</v>
      </c>
      <c r="C133" s="110" t="s">
        <v>654</v>
      </c>
      <c r="D133" s="168"/>
      <c r="E133" s="209" t="s">
        <v>133</v>
      </c>
      <c r="F133" s="209" t="s">
        <v>133</v>
      </c>
      <c r="G133" s="209" t="s">
        <v>133</v>
      </c>
      <c r="H133" s="209" t="s">
        <v>133</v>
      </c>
      <c r="I133" s="209" t="s">
        <v>133</v>
      </c>
      <c r="J133" s="13" t="s">
        <v>74</v>
      </c>
      <c r="K133" s="110"/>
      <c r="L133" s="10"/>
    </row>
    <row r="134" spans="1:12" x14ac:dyDescent="0.3">
      <c r="A134" s="24"/>
      <c r="B134" s="113"/>
      <c r="C134" s="113"/>
      <c r="D134" s="170"/>
      <c r="E134" s="208"/>
      <c r="F134" s="6"/>
      <c r="G134" s="6"/>
      <c r="H134" s="6"/>
      <c r="I134" s="6"/>
      <c r="J134" s="6"/>
      <c r="K134" s="113"/>
      <c r="L134" s="2"/>
    </row>
    <row r="135" spans="1:12" x14ac:dyDescent="0.3">
      <c r="A135" s="1"/>
      <c r="B135" s="88"/>
      <c r="C135" s="88"/>
      <c r="D135" s="86"/>
      <c r="E135" s="798">
        <f>SUM(E132:E134)</f>
        <v>800000</v>
      </c>
      <c r="F135" s="798">
        <f>SUM(F132:F134)</f>
        <v>800000</v>
      </c>
      <c r="G135" s="798">
        <f>SUM(G132:G134)</f>
        <v>800000</v>
      </c>
      <c r="H135" s="798">
        <f>SUM(H132:H134)</f>
        <v>800000</v>
      </c>
      <c r="I135" s="798">
        <f>SUM(I132:I134)</f>
        <v>800000</v>
      </c>
      <c r="J135" s="79"/>
      <c r="K135" s="88"/>
      <c r="L135" s="4"/>
    </row>
    <row r="136" spans="1:12" x14ac:dyDescent="0.3">
      <c r="B136" s="138"/>
      <c r="E136" s="799">
        <f>SUM(E135)</f>
        <v>800000</v>
      </c>
      <c r="F136" s="799">
        <f>SUM(F135)</f>
        <v>800000</v>
      </c>
      <c r="G136" s="799">
        <f>SUM(G135)</f>
        <v>800000</v>
      </c>
      <c r="H136" s="799">
        <f>SUM(H135)</f>
        <v>800000</v>
      </c>
      <c r="I136" s="799">
        <f>SUM(I135)</f>
        <v>800000</v>
      </c>
      <c r="J136" s="799">
        <f>SUM(E136:I136)</f>
        <v>4000000</v>
      </c>
    </row>
    <row r="137" spans="1:12" x14ac:dyDescent="0.3">
      <c r="E137" s="799"/>
      <c r="F137" s="799"/>
      <c r="G137" s="799"/>
      <c r="H137" s="799"/>
      <c r="I137" s="799"/>
      <c r="J137" s="799"/>
    </row>
    <row r="138" spans="1:12" x14ac:dyDescent="0.3">
      <c r="B138" s="14" t="s">
        <v>905</v>
      </c>
      <c r="E138" s="711"/>
      <c r="F138" s="711"/>
      <c r="G138" s="711"/>
      <c r="H138" s="711"/>
      <c r="I138" s="711"/>
      <c r="J138" s="711"/>
    </row>
    <row r="139" spans="1:12" x14ac:dyDescent="0.3">
      <c r="A139" s="17">
        <v>1</v>
      </c>
      <c r="B139" s="106" t="s">
        <v>2126</v>
      </c>
      <c r="C139" s="106" t="s">
        <v>2134</v>
      </c>
      <c r="D139" s="106" t="s">
        <v>2130</v>
      </c>
      <c r="E139" s="206">
        <v>200000</v>
      </c>
      <c r="F139" s="206">
        <v>200000</v>
      </c>
      <c r="G139" s="206">
        <v>200000</v>
      </c>
      <c r="H139" s="206">
        <v>200000</v>
      </c>
      <c r="I139" s="206">
        <v>200000</v>
      </c>
      <c r="J139" s="56" t="s">
        <v>23</v>
      </c>
      <c r="K139" s="106" t="s">
        <v>642</v>
      </c>
      <c r="L139" s="64" t="s">
        <v>1058</v>
      </c>
    </row>
    <row r="140" spans="1:12" x14ac:dyDescent="0.3">
      <c r="A140" s="110"/>
      <c r="B140" s="110"/>
      <c r="C140" s="110" t="s">
        <v>2127</v>
      </c>
      <c r="D140" s="110" t="s">
        <v>73</v>
      </c>
      <c r="E140" s="165" t="s">
        <v>133</v>
      </c>
      <c r="F140" s="165" t="s">
        <v>133</v>
      </c>
      <c r="G140" s="165" t="s">
        <v>133</v>
      </c>
      <c r="H140" s="165" t="s">
        <v>133</v>
      </c>
      <c r="I140" s="165" t="s">
        <v>133</v>
      </c>
      <c r="J140" s="13" t="s">
        <v>74</v>
      </c>
      <c r="K140" s="110"/>
      <c r="L140" s="20"/>
    </row>
    <row r="141" spans="1:12" x14ac:dyDescent="0.3">
      <c r="A141" s="110"/>
      <c r="B141" s="110"/>
      <c r="C141" s="110" t="s">
        <v>2128</v>
      </c>
      <c r="D141" s="110"/>
      <c r="E141" s="12"/>
      <c r="F141" s="12"/>
      <c r="G141" s="12"/>
      <c r="H141" s="12"/>
      <c r="I141" s="12"/>
      <c r="J141" s="13"/>
      <c r="K141" s="11"/>
      <c r="L141" s="10"/>
    </row>
    <row r="142" spans="1:12" x14ac:dyDescent="0.3">
      <c r="A142" s="24"/>
      <c r="B142" s="214"/>
      <c r="C142" s="170" t="s">
        <v>2129</v>
      </c>
      <c r="D142" s="24"/>
      <c r="E142" s="797"/>
      <c r="F142" s="797"/>
      <c r="G142" s="797"/>
      <c r="H142" s="797"/>
      <c r="I142" s="797"/>
      <c r="J142" s="797"/>
      <c r="K142" s="24"/>
      <c r="L142" s="24"/>
    </row>
    <row r="143" spans="1:12" x14ac:dyDescent="0.3">
      <c r="A143" s="17">
        <v>2</v>
      </c>
      <c r="B143" s="106" t="s">
        <v>2103</v>
      </c>
      <c r="C143" s="106" t="s">
        <v>2131</v>
      </c>
      <c r="D143" s="106" t="s">
        <v>2130</v>
      </c>
      <c r="E143" s="206">
        <v>200000</v>
      </c>
      <c r="F143" s="206">
        <v>200000</v>
      </c>
      <c r="G143" s="206">
        <v>200000</v>
      </c>
      <c r="H143" s="206">
        <v>200000</v>
      </c>
      <c r="I143" s="206">
        <v>200000</v>
      </c>
      <c r="J143" s="56" t="s">
        <v>23</v>
      </c>
      <c r="K143" s="106" t="s">
        <v>642</v>
      </c>
      <c r="L143" s="161" t="s">
        <v>1058</v>
      </c>
    </row>
    <row r="144" spans="1:12" x14ac:dyDescent="0.3">
      <c r="A144" s="110"/>
      <c r="B144" s="110"/>
      <c r="C144" s="110" t="s">
        <v>2132</v>
      </c>
      <c r="D144" s="110" t="s">
        <v>73</v>
      </c>
      <c r="E144" s="165" t="s">
        <v>133</v>
      </c>
      <c r="F144" s="165" t="s">
        <v>133</v>
      </c>
      <c r="G144" s="165" t="s">
        <v>133</v>
      </c>
      <c r="H144" s="165" t="s">
        <v>133</v>
      </c>
      <c r="I144" s="165" t="s">
        <v>133</v>
      </c>
      <c r="J144" s="142" t="s">
        <v>74</v>
      </c>
      <c r="K144" s="110"/>
      <c r="L144" s="20"/>
    </row>
    <row r="145" spans="1:12" x14ac:dyDescent="0.3">
      <c r="A145" s="113"/>
      <c r="B145" s="113"/>
      <c r="C145" s="113" t="s">
        <v>2133</v>
      </c>
      <c r="D145" s="113"/>
      <c r="E145" s="208"/>
      <c r="F145" s="6"/>
      <c r="G145" s="6"/>
      <c r="H145" s="6"/>
      <c r="I145" s="6"/>
      <c r="J145" s="6"/>
      <c r="K145" s="3"/>
      <c r="L145" s="2"/>
    </row>
    <row r="146" spans="1:12" x14ac:dyDescent="0.3">
      <c r="A146" s="1"/>
      <c r="B146" s="86"/>
      <c r="C146" s="86"/>
      <c r="D146" s="1"/>
      <c r="E146" s="800">
        <f>SUM(E139:E145)</f>
        <v>400000</v>
      </c>
      <c r="F146" s="800">
        <f>SUM(F139:F145)</f>
        <v>400000</v>
      </c>
      <c r="G146" s="800">
        <f>SUM(G139:G145)</f>
        <v>400000</v>
      </c>
      <c r="H146" s="800">
        <f>SUM(H139:H145)</f>
        <v>400000</v>
      </c>
      <c r="I146" s="800">
        <f>SUM(I139:I145)</f>
        <v>400000</v>
      </c>
      <c r="J146" s="218"/>
      <c r="K146" s="801"/>
      <c r="L146" s="1"/>
    </row>
    <row r="147" spans="1:12" x14ac:dyDescent="0.3">
      <c r="A147" s="1"/>
      <c r="B147" s="86"/>
      <c r="C147" s="86"/>
      <c r="D147" s="1"/>
      <c r="E147" s="802">
        <f>SUM(E146)</f>
        <v>400000</v>
      </c>
      <c r="F147" s="802">
        <f>SUM(F146)</f>
        <v>400000</v>
      </c>
      <c r="G147" s="802">
        <f>SUM(G146)</f>
        <v>400000</v>
      </c>
      <c r="H147" s="802">
        <f>SUM(H146)</f>
        <v>400000</v>
      </c>
      <c r="I147" s="802">
        <f>SUM(I146)</f>
        <v>400000</v>
      </c>
      <c r="J147" s="802">
        <f>SUM(E147:I147)</f>
        <v>2000000</v>
      </c>
      <c r="K147" s="801"/>
      <c r="L147" s="75"/>
    </row>
    <row r="148" spans="1:12" x14ac:dyDescent="0.3">
      <c r="A148" s="1"/>
      <c r="B148" s="86"/>
      <c r="C148" s="86"/>
      <c r="D148" s="1"/>
      <c r="E148" s="218"/>
      <c r="F148" s="218"/>
      <c r="G148" s="801"/>
      <c r="H148" s="801"/>
      <c r="I148" s="218"/>
      <c r="J148" s="218"/>
      <c r="K148" s="218"/>
      <c r="L148" s="1"/>
    </row>
    <row r="149" spans="1:12" x14ac:dyDescent="0.3">
      <c r="A149" s="1"/>
      <c r="B149" s="85"/>
      <c r="C149" s="1"/>
      <c r="D149" s="1"/>
      <c r="E149" s="218"/>
      <c r="F149" s="218"/>
      <c r="G149" s="218"/>
      <c r="H149" s="218"/>
      <c r="I149" s="218"/>
      <c r="J149" s="218"/>
      <c r="K149" s="218"/>
      <c r="L149" s="1"/>
    </row>
    <row r="150" spans="1:12" x14ac:dyDescent="0.3">
      <c r="A150" s="1"/>
      <c r="B150" s="85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3">
      <c r="A151" s="1"/>
      <c r="B151" s="85"/>
      <c r="C151" s="86"/>
      <c r="D151" s="1"/>
      <c r="E151" s="1"/>
      <c r="F151" s="1"/>
      <c r="G151" s="86"/>
      <c r="H151" s="86"/>
      <c r="I151" s="1"/>
      <c r="J151" s="1"/>
      <c r="K151" s="1"/>
      <c r="L151" s="1"/>
    </row>
    <row r="152" spans="1:12" x14ac:dyDescent="0.3">
      <c r="A152" s="1"/>
      <c r="B152" s="86"/>
      <c r="C152" s="86"/>
      <c r="D152" s="1"/>
      <c r="E152" s="87"/>
      <c r="F152" s="87"/>
      <c r="G152" s="1"/>
      <c r="H152" s="1"/>
      <c r="I152" s="1"/>
      <c r="J152" s="1"/>
      <c r="K152" s="86"/>
      <c r="L152" s="1"/>
    </row>
    <row r="153" spans="1:12" x14ac:dyDescent="0.3">
      <c r="A153" s="1"/>
      <c r="B153" s="86"/>
      <c r="C153" s="1"/>
      <c r="D153" s="1"/>
      <c r="E153" s="87"/>
      <c r="F153" s="87"/>
      <c r="G153" s="1"/>
      <c r="H153" s="1"/>
      <c r="I153" s="1"/>
      <c r="J153" s="1"/>
      <c r="K153" s="86"/>
      <c r="L153" s="1"/>
    </row>
    <row r="154" spans="1:12" x14ac:dyDescent="0.3">
      <c r="A154" s="1"/>
      <c r="B154" s="85"/>
      <c r="C154" s="86"/>
      <c r="D154" s="1"/>
      <c r="E154" s="1"/>
      <c r="F154" s="87"/>
      <c r="G154" s="86"/>
      <c r="H154" s="86"/>
      <c r="I154" s="1"/>
      <c r="J154" s="1"/>
      <c r="K154" s="1"/>
      <c r="L154" s="1"/>
    </row>
    <row r="155" spans="1:12" x14ac:dyDescent="0.3">
      <c r="A155" s="1"/>
      <c r="B155" s="85"/>
      <c r="C155" s="86"/>
      <c r="D155" s="1"/>
      <c r="E155" s="1"/>
      <c r="F155" s="87"/>
      <c r="G155" s="1"/>
      <c r="H155" s="1"/>
      <c r="I155" s="1"/>
      <c r="J155" s="1"/>
      <c r="K155" s="86"/>
      <c r="L155" s="1"/>
    </row>
    <row r="156" spans="1:12" x14ac:dyDescent="0.3">
      <c r="A156" s="1"/>
      <c r="B156" s="85"/>
      <c r="C156" s="86"/>
      <c r="D156" s="1"/>
      <c r="E156" s="1"/>
      <c r="F156" s="1"/>
      <c r="G156" s="1"/>
      <c r="H156" s="1"/>
      <c r="I156" s="1"/>
      <c r="J156" s="1"/>
      <c r="K156" s="86"/>
      <c r="L156" s="1"/>
    </row>
    <row r="157" spans="1:12" ht="18" x14ac:dyDescent="0.35">
      <c r="A157" s="1"/>
      <c r="B157" s="85"/>
      <c r="C157" s="86"/>
      <c r="D157" s="1"/>
      <c r="E157" s="1"/>
      <c r="F157" s="1"/>
      <c r="G157" s="1"/>
      <c r="H157" s="1"/>
      <c r="I157" s="1"/>
      <c r="J157" s="1"/>
      <c r="K157" s="86"/>
      <c r="L157" s="625">
        <v>124</v>
      </c>
    </row>
    <row r="158" spans="1:12" x14ac:dyDescent="0.3">
      <c r="A158" s="1"/>
      <c r="B158" s="86"/>
      <c r="C158" s="86"/>
      <c r="D158" s="1"/>
      <c r="E158" s="1"/>
      <c r="F158" s="1"/>
      <c r="G158" s="87"/>
      <c r="H158" s="87"/>
      <c r="I158" s="1"/>
      <c r="J158" s="1"/>
      <c r="K158" s="85"/>
      <c r="L158" s="1"/>
    </row>
    <row r="159" spans="1:12" x14ac:dyDescent="0.3">
      <c r="A159" s="1"/>
      <c r="B159" s="86"/>
      <c r="C159" s="86"/>
      <c r="D159" s="1"/>
      <c r="E159" s="1"/>
      <c r="F159" s="1"/>
      <c r="G159" s="1"/>
      <c r="H159" s="1"/>
      <c r="I159" s="1"/>
      <c r="J159" s="1"/>
      <c r="K159" s="85"/>
    </row>
    <row r="160" spans="1:12" x14ac:dyDescent="0.3">
      <c r="A160" s="1"/>
      <c r="B160" s="86"/>
      <c r="C160" s="86"/>
      <c r="D160" s="1"/>
      <c r="E160" s="1"/>
      <c r="F160" s="1"/>
      <c r="G160" s="1"/>
      <c r="H160" s="1"/>
      <c r="I160" s="1"/>
      <c r="J160" s="1"/>
      <c r="K160" s="1"/>
      <c r="L160" s="1"/>
    </row>
    <row r="161" spans="1:12" x14ac:dyDescent="0.3">
      <c r="A161" s="1"/>
      <c r="B161" s="85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x14ac:dyDescent="0.3">
      <c r="A162" s="1"/>
      <c r="B162" s="85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3">
      <c r="A163" s="1"/>
      <c r="B163" s="85"/>
      <c r="C163" s="1"/>
      <c r="D163" s="1"/>
      <c r="E163" s="1"/>
      <c r="F163" s="1"/>
      <c r="G163" s="1"/>
      <c r="H163" s="1"/>
      <c r="I163" s="1"/>
      <c r="J163" s="1"/>
      <c r="K163" s="1"/>
    </row>
    <row r="164" spans="1:12" x14ac:dyDescent="0.3">
      <c r="A164" s="1"/>
      <c r="B164" s="85"/>
      <c r="C164" s="86"/>
      <c r="D164" s="1"/>
      <c r="E164" s="1"/>
      <c r="F164" s="1"/>
      <c r="G164" s="86"/>
      <c r="H164" s="86"/>
      <c r="I164" s="1"/>
      <c r="J164" s="1"/>
      <c r="K164" s="1"/>
      <c r="L164" s="1"/>
    </row>
    <row r="165" spans="1:12" x14ac:dyDescent="0.3">
      <c r="A165" s="1"/>
      <c r="B165" s="86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x14ac:dyDescent="0.3">
      <c r="A166" s="1"/>
      <c r="B166" s="85"/>
      <c r="C166" s="86"/>
      <c r="D166" s="1"/>
      <c r="E166" s="1"/>
      <c r="F166" s="87"/>
      <c r="G166" s="86"/>
      <c r="H166" s="86"/>
      <c r="I166" s="1"/>
      <c r="J166" s="1"/>
      <c r="K166" s="1"/>
      <c r="L166" s="1"/>
    </row>
    <row r="167" spans="1:12" x14ac:dyDescent="0.3">
      <c r="A167" s="1"/>
      <c r="B167" s="85"/>
      <c r="C167" s="86"/>
      <c r="D167" s="1"/>
      <c r="E167" s="1"/>
      <c r="F167" s="1"/>
      <c r="G167" s="86"/>
      <c r="H167" s="86"/>
      <c r="I167" s="1"/>
      <c r="J167" s="1"/>
      <c r="K167" s="1"/>
      <c r="L167" s="1"/>
    </row>
    <row r="168" spans="1:12" x14ac:dyDescent="0.3">
      <c r="A168" s="1"/>
      <c r="B168" s="85"/>
      <c r="C168" s="88"/>
      <c r="D168" s="1"/>
      <c r="E168" s="1"/>
      <c r="F168" s="1"/>
      <c r="G168" s="86"/>
      <c r="H168" s="86"/>
      <c r="I168" s="1"/>
      <c r="J168" s="1"/>
      <c r="K168" s="1"/>
      <c r="L168" s="1"/>
    </row>
    <row r="169" spans="1:12" x14ac:dyDescent="0.3">
      <c r="A169" s="1"/>
      <c r="B169" s="86"/>
      <c r="C169" s="86"/>
      <c r="D169" s="1"/>
      <c r="E169" s="1"/>
      <c r="F169" s="1"/>
      <c r="G169" s="1"/>
      <c r="H169" s="1"/>
      <c r="I169" s="1"/>
      <c r="J169" s="1"/>
      <c r="K169" s="1"/>
      <c r="L169" s="1"/>
    </row>
    <row r="170" spans="1:12" x14ac:dyDescent="0.3">
      <c r="A170" s="1"/>
      <c r="B170" s="85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3">
      <c r="A171" s="1"/>
      <c r="B171" s="86"/>
      <c r="C171" s="86"/>
      <c r="D171" s="1"/>
      <c r="E171" s="1"/>
      <c r="F171" s="1"/>
      <c r="G171" s="87"/>
      <c r="H171" s="87"/>
      <c r="I171" s="1"/>
      <c r="J171" s="1"/>
      <c r="K171" s="86"/>
      <c r="L171" s="1"/>
    </row>
    <row r="172" spans="1:12" x14ac:dyDescent="0.3">
      <c r="A172" s="1"/>
      <c r="B172" s="86"/>
      <c r="C172" s="86"/>
      <c r="D172" s="1"/>
      <c r="E172" s="1"/>
      <c r="F172" s="1"/>
      <c r="G172" s="1"/>
      <c r="H172" s="1"/>
      <c r="I172" s="1"/>
      <c r="J172" s="1"/>
      <c r="K172" s="86"/>
      <c r="L172" s="1"/>
    </row>
    <row r="173" spans="1:12" x14ac:dyDescent="0.3">
      <c r="A173" s="1"/>
      <c r="B173" s="86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x14ac:dyDescent="0.3">
      <c r="A174" s="1"/>
      <c r="B174" s="86"/>
      <c r="C174" s="86"/>
      <c r="D174" s="1"/>
      <c r="E174" s="1"/>
      <c r="F174" s="1"/>
      <c r="G174" s="87"/>
      <c r="H174" s="87"/>
      <c r="I174" s="1"/>
      <c r="J174" s="1"/>
      <c r="K174" s="86"/>
      <c r="L174" s="1"/>
    </row>
    <row r="175" spans="1:12" x14ac:dyDescent="0.3">
      <c r="A175" s="1"/>
      <c r="B175" s="86"/>
      <c r="C175" s="86"/>
      <c r="D175" s="1"/>
      <c r="E175" s="1"/>
      <c r="F175" s="1"/>
      <c r="G175" s="1"/>
      <c r="H175" s="1"/>
      <c r="I175" s="1"/>
      <c r="J175" s="1"/>
      <c r="K175" s="86"/>
      <c r="L175" s="1"/>
    </row>
    <row r="176" spans="1:12" x14ac:dyDescent="0.3">
      <c r="A176" s="1"/>
      <c r="B176" s="86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3">
      <c r="A177" s="1"/>
      <c r="B177" s="86"/>
      <c r="C177" s="86"/>
      <c r="D177" s="1"/>
      <c r="E177" s="87"/>
      <c r="F177" s="87"/>
      <c r="G177" s="87"/>
      <c r="H177" s="87"/>
      <c r="I177" s="1"/>
      <c r="J177" s="1"/>
      <c r="K177" s="86"/>
      <c r="L177" s="1"/>
    </row>
    <row r="178" spans="1:12" x14ac:dyDescent="0.3">
      <c r="A178" s="1"/>
      <c r="B178" s="86"/>
      <c r="C178" s="86"/>
      <c r="D178" s="1"/>
      <c r="E178" s="1"/>
      <c r="F178" s="1"/>
      <c r="G178" s="1"/>
      <c r="H178" s="1"/>
      <c r="I178" s="1"/>
      <c r="J178" s="1"/>
      <c r="K178" s="86"/>
      <c r="L178" s="1"/>
    </row>
    <row r="179" spans="1:12" x14ac:dyDescent="0.3">
      <c r="A179" s="1"/>
      <c r="B179" s="86"/>
      <c r="C179" s="1"/>
      <c r="D179" s="1"/>
      <c r="E179" s="1"/>
      <c r="F179" s="1"/>
      <c r="G179" s="1"/>
      <c r="H179" s="1"/>
      <c r="I179" s="1"/>
      <c r="J179" s="1"/>
      <c r="K179" s="86"/>
      <c r="L179" s="1"/>
    </row>
    <row r="180" spans="1:12" x14ac:dyDescent="0.3">
      <c r="A180" s="1"/>
      <c r="B180" s="85"/>
      <c r="C180" s="86"/>
      <c r="D180" s="1"/>
      <c r="E180" s="1"/>
      <c r="F180" s="1"/>
      <c r="G180" s="87"/>
      <c r="H180" s="87"/>
      <c r="I180" s="1"/>
      <c r="J180" s="1"/>
      <c r="K180" s="86"/>
      <c r="L180" s="1"/>
    </row>
    <row r="181" spans="1:12" x14ac:dyDescent="0.3">
      <c r="A181" s="1"/>
      <c r="B181" s="85"/>
      <c r="C181" s="86"/>
      <c r="D181" s="1"/>
      <c r="E181" s="87"/>
      <c r="F181" s="87"/>
      <c r="G181" s="87"/>
      <c r="H181" s="87"/>
      <c r="I181" s="1"/>
      <c r="J181" s="1"/>
      <c r="K181" s="86"/>
      <c r="L181" s="1"/>
    </row>
    <row r="182" spans="1:12" x14ac:dyDescent="0.3">
      <c r="A182" s="1"/>
      <c r="B182" s="85"/>
      <c r="C182" s="1"/>
      <c r="D182" s="1"/>
      <c r="E182" s="1"/>
      <c r="F182" s="1"/>
      <c r="G182" s="1"/>
      <c r="H182" s="1"/>
      <c r="I182" s="1"/>
      <c r="J182" s="1"/>
      <c r="K182" s="86"/>
      <c r="L182" s="1"/>
    </row>
    <row r="183" spans="1:12" x14ac:dyDescent="0.3">
      <c r="A183" s="1"/>
      <c r="B183" s="85"/>
      <c r="C183" s="86"/>
      <c r="D183" s="1"/>
      <c r="E183" s="1"/>
      <c r="F183" s="1"/>
      <c r="G183" s="87"/>
      <c r="H183" s="87"/>
      <c r="I183" s="1"/>
      <c r="J183" s="1"/>
      <c r="K183" s="86"/>
      <c r="L183" s="1"/>
    </row>
    <row r="184" spans="1:12" x14ac:dyDescent="0.3">
      <c r="A184" s="1"/>
      <c r="B184" s="85"/>
      <c r="C184" s="86"/>
      <c r="D184" s="1"/>
      <c r="E184" s="87"/>
      <c r="F184" s="87"/>
      <c r="G184" s="87"/>
      <c r="H184" s="87"/>
      <c r="I184" s="1"/>
      <c r="J184" s="1"/>
      <c r="K184" s="86"/>
      <c r="L184" s="1"/>
    </row>
    <row r="185" spans="1:12" x14ac:dyDescent="0.3">
      <c r="A185" s="1"/>
      <c r="B185" s="86"/>
      <c r="C185" s="1"/>
      <c r="D185" s="1"/>
      <c r="E185" s="1"/>
      <c r="F185" s="1"/>
      <c r="G185" s="1"/>
      <c r="H185" s="1"/>
      <c r="I185" s="1"/>
      <c r="J185" s="1"/>
      <c r="K185" s="86"/>
      <c r="L185" s="1"/>
    </row>
    <row r="186" spans="1:12" x14ac:dyDescent="0.3">
      <c r="A186" s="1"/>
      <c r="B186" s="86"/>
      <c r="C186" s="86"/>
      <c r="D186" s="1"/>
      <c r="E186" s="1"/>
      <c r="F186" s="1"/>
      <c r="G186" s="87"/>
      <c r="H186" s="87"/>
      <c r="I186" s="1"/>
      <c r="J186" s="1"/>
      <c r="K186" s="86"/>
      <c r="L186" s="1"/>
    </row>
    <row r="187" spans="1:12" x14ac:dyDescent="0.3">
      <c r="A187" s="1"/>
      <c r="B187" s="86"/>
      <c r="C187" s="86"/>
      <c r="D187" s="1"/>
      <c r="E187" s="1"/>
      <c r="F187" s="1"/>
      <c r="G187" s="1"/>
      <c r="H187" s="1"/>
      <c r="I187" s="1"/>
      <c r="J187" s="1"/>
      <c r="K187" s="86"/>
      <c r="L187" s="1"/>
    </row>
    <row r="188" spans="1:12" x14ac:dyDescent="0.3">
      <c r="A188" s="1"/>
      <c r="B188" s="86"/>
      <c r="C188" s="86"/>
      <c r="D188" s="1"/>
      <c r="E188" s="1"/>
      <c r="F188" s="1"/>
      <c r="G188" s="1"/>
      <c r="H188" s="1"/>
      <c r="I188" s="1"/>
      <c r="J188" s="1"/>
      <c r="K188" s="86"/>
      <c r="L188" s="1"/>
    </row>
    <row r="189" spans="1:12" x14ac:dyDescent="0.3">
      <c r="A189" s="1"/>
      <c r="B189" s="85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3">
      <c r="A190" s="1"/>
      <c r="B190" s="85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3">
      <c r="A191" s="1"/>
      <c r="B191" s="85"/>
      <c r="C191" s="86"/>
      <c r="D191" s="1"/>
      <c r="E191" s="1"/>
      <c r="F191" s="1"/>
      <c r="G191" s="1"/>
      <c r="H191" s="1"/>
      <c r="I191" s="87"/>
      <c r="J191" s="1"/>
      <c r="K191" s="86"/>
      <c r="L191" s="1"/>
    </row>
    <row r="192" spans="1:12" x14ac:dyDescent="0.3">
      <c r="A192" s="1"/>
      <c r="B192" s="85"/>
      <c r="C192" s="86"/>
      <c r="D192" s="1"/>
      <c r="E192" s="87"/>
      <c r="F192" s="87"/>
      <c r="G192" s="87"/>
      <c r="H192" s="87"/>
      <c r="I192" s="1"/>
      <c r="J192" s="1"/>
      <c r="K192" s="86"/>
      <c r="L192" s="1"/>
    </row>
    <row r="193" spans="1:12" x14ac:dyDescent="0.3">
      <c r="A193" s="1"/>
      <c r="B193" s="86"/>
      <c r="C193" s="1"/>
      <c r="D193" s="1"/>
      <c r="E193" s="1"/>
      <c r="F193" s="1"/>
      <c r="G193" s="1"/>
      <c r="H193" s="1"/>
      <c r="I193" s="1"/>
      <c r="J193" s="1"/>
      <c r="K193" s="86"/>
      <c r="L193" s="1"/>
    </row>
    <row r="194" spans="1:12" x14ac:dyDescent="0.3">
      <c r="A194" s="1"/>
      <c r="B194" s="85"/>
      <c r="C194" s="86"/>
      <c r="D194" s="1"/>
      <c r="E194" s="1"/>
      <c r="F194" s="1"/>
      <c r="G194" s="1"/>
      <c r="H194" s="1"/>
      <c r="I194" s="87"/>
      <c r="J194" s="1"/>
      <c r="K194" s="86"/>
      <c r="L194" s="1"/>
    </row>
    <row r="195" spans="1:12" x14ac:dyDescent="0.3">
      <c r="A195" s="1"/>
      <c r="B195" s="85"/>
      <c r="C195" s="86"/>
      <c r="D195" s="1"/>
      <c r="E195" s="1"/>
      <c r="F195" s="1"/>
      <c r="G195" s="1"/>
      <c r="H195" s="1"/>
      <c r="I195" s="1"/>
      <c r="J195" s="1"/>
      <c r="K195" s="86"/>
      <c r="L195" s="1"/>
    </row>
    <row r="196" spans="1:12" x14ac:dyDescent="0.3">
      <c r="A196" s="89"/>
      <c r="B196" s="85"/>
      <c r="C196" s="1"/>
      <c r="D196" s="1"/>
      <c r="E196" s="1"/>
      <c r="F196" s="1"/>
      <c r="G196" s="1"/>
      <c r="H196" s="1"/>
      <c r="I196" s="1"/>
      <c r="J196" s="1"/>
      <c r="K196" s="86"/>
      <c r="L196" s="1"/>
    </row>
    <row r="197" spans="1:12" x14ac:dyDescent="0.3">
      <c r="A197" s="1"/>
      <c r="B197" s="85"/>
      <c r="C197" s="86"/>
      <c r="D197" s="1"/>
      <c r="E197" s="1"/>
      <c r="F197" s="1"/>
      <c r="G197" s="1"/>
      <c r="H197" s="1"/>
      <c r="I197" s="87"/>
      <c r="J197" s="1"/>
      <c r="K197" s="86"/>
      <c r="L197" s="1"/>
    </row>
    <row r="198" spans="1:12" x14ac:dyDescent="0.3">
      <c r="A198" s="1"/>
      <c r="B198" s="85"/>
      <c r="C198" s="86"/>
      <c r="D198" s="1"/>
      <c r="E198" s="1"/>
      <c r="F198" s="1"/>
      <c r="G198" s="1"/>
      <c r="H198" s="1"/>
      <c r="I198" s="1"/>
      <c r="J198" s="1"/>
      <c r="K198" s="86"/>
      <c r="L198" s="1"/>
    </row>
    <row r="199" spans="1:12" x14ac:dyDescent="0.3">
      <c r="A199" s="1"/>
      <c r="B199" s="85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3">
      <c r="A200" s="1"/>
      <c r="B200" s="85"/>
      <c r="C200" s="86"/>
      <c r="D200" s="1"/>
      <c r="E200" s="1"/>
      <c r="F200" s="1"/>
      <c r="G200" s="1"/>
      <c r="H200" s="1"/>
      <c r="I200" s="87"/>
      <c r="J200" s="1"/>
      <c r="K200" s="86"/>
      <c r="L200" s="1"/>
    </row>
    <row r="201" spans="1:12" x14ac:dyDescent="0.3">
      <c r="A201" s="1"/>
      <c r="B201" s="85"/>
      <c r="C201" s="86"/>
      <c r="D201" s="1"/>
      <c r="E201" s="1"/>
      <c r="F201" s="1"/>
      <c r="G201" s="87"/>
      <c r="H201" s="87"/>
      <c r="I201" s="86"/>
      <c r="J201" s="1"/>
      <c r="K201" s="86"/>
      <c r="L201" s="1"/>
    </row>
    <row r="202" spans="1:12" x14ac:dyDescent="0.3">
      <c r="A202" s="1"/>
      <c r="B202" s="86"/>
      <c r="C202" s="86"/>
      <c r="D202" s="1"/>
      <c r="E202" s="1"/>
      <c r="F202" s="1"/>
      <c r="G202" s="1"/>
      <c r="H202" s="1"/>
      <c r="I202" s="1"/>
      <c r="J202" s="1"/>
      <c r="K202" s="86"/>
      <c r="L202" s="1"/>
    </row>
    <row r="203" spans="1:12" x14ac:dyDescent="0.3">
      <c r="A203" s="1"/>
      <c r="B203" s="86"/>
      <c r="C203" s="86"/>
      <c r="D203" s="1"/>
      <c r="E203" s="1"/>
      <c r="F203" s="1"/>
      <c r="G203" s="1"/>
      <c r="H203" s="1"/>
      <c r="I203" s="87"/>
      <c r="J203" s="1"/>
      <c r="K203" s="86"/>
      <c r="L203" s="1"/>
    </row>
    <row r="204" spans="1:12" x14ac:dyDescent="0.3">
      <c r="A204" s="89"/>
      <c r="B204" s="86"/>
      <c r="C204" s="86"/>
      <c r="D204" s="1"/>
      <c r="E204" s="1"/>
      <c r="F204" s="1"/>
      <c r="G204" s="1"/>
      <c r="H204" s="1"/>
      <c r="I204" s="1"/>
      <c r="J204" s="1"/>
      <c r="K204" s="86"/>
      <c r="L204" s="1"/>
    </row>
    <row r="205" spans="1:12" x14ac:dyDescent="0.3">
      <c r="A205" s="89"/>
      <c r="B205" s="86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3">
      <c r="A206" s="1"/>
      <c r="B206" s="86"/>
      <c r="C206" s="86"/>
      <c r="D206" s="1"/>
      <c r="E206" s="1"/>
      <c r="F206" s="1"/>
      <c r="G206" s="1"/>
      <c r="H206" s="1"/>
      <c r="I206" s="87"/>
      <c r="J206" s="1"/>
      <c r="K206" s="86"/>
      <c r="L206" s="1"/>
    </row>
    <row r="207" spans="1:12" x14ac:dyDescent="0.3">
      <c r="A207" s="1"/>
      <c r="B207" s="86"/>
      <c r="C207" s="86"/>
      <c r="D207" s="1"/>
      <c r="E207" s="1"/>
      <c r="F207" s="1"/>
      <c r="G207" s="1"/>
      <c r="H207" s="1"/>
      <c r="I207" s="1"/>
      <c r="J207" s="1"/>
      <c r="K207" s="86"/>
      <c r="L207" s="1"/>
    </row>
    <row r="208" spans="1:12" x14ac:dyDescent="0.3">
      <c r="A208" s="1"/>
      <c r="B208" s="86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3">
      <c r="A209" s="1"/>
      <c r="B209" s="85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3">
      <c r="A210" s="1"/>
      <c r="B210" s="85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3">
      <c r="A211" s="1"/>
      <c r="B211" s="86"/>
      <c r="C211" s="86"/>
      <c r="D211" s="1"/>
      <c r="E211" s="1"/>
      <c r="F211" s="1"/>
      <c r="G211" s="1"/>
      <c r="H211" s="1"/>
      <c r="I211" s="87"/>
      <c r="J211" s="1"/>
      <c r="K211" s="86"/>
      <c r="L211" s="1"/>
    </row>
    <row r="212" spans="1:12" x14ac:dyDescent="0.3">
      <c r="A212" s="1"/>
      <c r="B212" s="86"/>
      <c r="C212" s="86"/>
      <c r="D212" s="1"/>
      <c r="E212" s="1"/>
      <c r="F212" s="1"/>
      <c r="G212" s="1"/>
      <c r="H212" s="1"/>
      <c r="I212" s="1"/>
      <c r="J212" s="1"/>
      <c r="K212" s="86"/>
      <c r="L212" s="1"/>
    </row>
    <row r="213" spans="1:12" x14ac:dyDescent="0.3">
      <c r="A213" s="1"/>
      <c r="B213" s="86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3">
      <c r="A214" s="1"/>
      <c r="B214" s="85"/>
      <c r="C214" s="86"/>
      <c r="D214" s="1"/>
      <c r="E214" s="1"/>
      <c r="F214" s="1"/>
      <c r="G214" s="1"/>
      <c r="H214" s="1"/>
      <c r="I214" s="87"/>
      <c r="J214" s="1"/>
      <c r="K214" s="86"/>
      <c r="L214" s="1"/>
    </row>
    <row r="215" spans="1:12" x14ac:dyDescent="0.3">
      <c r="A215" s="1"/>
      <c r="B215" s="85"/>
      <c r="C215" s="86"/>
      <c r="D215" s="1"/>
      <c r="E215" s="1"/>
      <c r="F215" s="1"/>
      <c r="G215" s="1"/>
      <c r="H215" s="1"/>
      <c r="I215" s="1"/>
      <c r="J215" s="1"/>
      <c r="K215" s="86"/>
      <c r="L215" s="1"/>
    </row>
    <row r="216" spans="1:12" x14ac:dyDescent="0.3">
      <c r="A216" s="1"/>
      <c r="B216" s="85"/>
      <c r="C216" s="86"/>
      <c r="D216" s="1"/>
      <c r="E216" s="1"/>
      <c r="F216" s="1"/>
      <c r="G216" s="1"/>
      <c r="H216" s="1"/>
      <c r="I216" s="87"/>
      <c r="J216" s="1"/>
      <c r="K216" s="86"/>
      <c r="L216" s="1"/>
    </row>
    <row r="217" spans="1:12" x14ac:dyDescent="0.3">
      <c r="A217" s="1"/>
      <c r="B217" s="86"/>
      <c r="C217" s="86"/>
      <c r="D217" s="1"/>
      <c r="E217" s="1"/>
      <c r="F217" s="1"/>
      <c r="G217" s="87"/>
      <c r="H217" s="87"/>
      <c r="I217" s="1"/>
      <c r="J217" s="1"/>
      <c r="K217" s="86"/>
      <c r="L217" s="1"/>
    </row>
    <row r="218" spans="1:12" x14ac:dyDescent="0.3">
      <c r="A218" s="1"/>
      <c r="B218" s="85"/>
      <c r="C218" s="86"/>
      <c r="D218" s="1"/>
      <c r="E218" s="1"/>
      <c r="F218" s="1"/>
      <c r="G218" s="1"/>
      <c r="H218" s="1"/>
      <c r="I218" s="1"/>
      <c r="J218" s="1"/>
      <c r="K218" s="86"/>
      <c r="L218" s="1"/>
    </row>
    <row r="219" spans="1:12" x14ac:dyDescent="0.3">
      <c r="A219" s="1"/>
      <c r="B219" s="85"/>
      <c r="C219" s="86"/>
      <c r="D219" s="1"/>
      <c r="E219" s="1"/>
      <c r="F219" s="1"/>
      <c r="G219" s="1"/>
      <c r="H219" s="1"/>
      <c r="I219" s="86"/>
      <c r="J219" s="1"/>
      <c r="K219" s="1"/>
      <c r="L219" s="1"/>
    </row>
    <row r="220" spans="1:12" x14ac:dyDescent="0.3">
      <c r="A220" s="1"/>
      <c r="B220" s="85"/>
      <c r="C220" s="86"/>
      <c r="D220" s="1"/>
      <c r="E220" s="1"/>
      <c r="F220" s="1"/>
      <c r="G220" s="1"/>
      <c r="H220" s="1"/>
      <c r="I220" s="87"/>
      <c r="J220" s="1"/>
      <c r="K220" s="86"/>
      <c r="L220" s="1"/>
    </row>
    <row r="221" spans="1:12" x14ac:dyDescent="0.3">
      <c r="A221" s="1"/>
      <c r="B221" s="85"/>
      <c r="C221" s="86"/>
      <c r="D221" s="1"/>
      <c r="E221" s="87"/>
      <c r="F221" s="87"/>
      <c r="G221" s="87"/>
      <c r="H221" s="87"/>
      <c r="I221" s="1"/>
      <c r="J221" s="1"/>
      <c r="K221" s="86"/>
      <c r="L221" s="1"/>
    </row>
    <row r="222" spans="1:12" x14ac:dyDescent="0.3">
      <c r="A222" s="1"/>
      <c r="B222" s="86"/>
      <c r="C222" s="86"/>
      <c r="D222" s="1"/>
      <c r="E222" s="1"/>
      <c r="F222" s="1"/>
      <c r="G222" s="1"/>
      <c r="H222" s="1"/>
      <c r="I222" s="1"/>
      <c r="J222" s="1"/>
      <c r="K222" s="86"/>
      <c r="L222" s="1"/>
    </row>
    <row r="223" spans="1:12" x14ac:dyDescent="0.3">
      <c r="A223" s="1"/>
      <c r="B223" s="85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3">
      <c r="A224" s="1"/>
      <c r="B224" s="86"/>
      <c r="C224" s="86"/>
      <c r="D224" s="1"/>
      <c r="E224" s="1"/>
      <c r="F224" s="1"/>
      <c r="G224" s="1"/>
      <c r="H224" s="1"/>
      <c r="I224" s="87"/>
      <c r="J224" s="1"/>
      <c r="K224" s="86"/>
      <c r="L224" s="1"/>
    </row>
    <row r="225" spans="1:12" x14ac:dyDescent="0.3">
      <c r="A225" s="1"/>
      <c r="B225" s="86"/>
      <c r="C225" s="86"/>
      <c r="D225" s="1"/>
      <c r="E225" s="87"/>
      <c r="F225" s="87"/>
      <c r="G225" s="87"/>
      <c r="H225" s="87"/>
      <c r="I225" s="1"/>
      <c r="J225" s="1"/>
      <c r="K225" s="86"/>
      <c r="L225" s="1"/>
    </row>
    <row r="226" spans="1:12" x14ac:dyDescent="0.3">
      <c r="A226" s="1"/>
      <c r="B226" s="86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3">
      <c r="A227" s="1"/>
      <c r="B227" s="86"/>
      <c r="C227" s="86"/>
      <c r="D227" s="1"/>
      <c r="E227" s="1"/>
      <c r="F227" s="1"/>
      <c r="G227" s="1"/>
      <c r="H227" s="1"/>
      <c r="I227" s="87"/>
      <c r="J227" s="1"/>
      <c r="K227" s="86"/>
      <c r="L227" s="1"/>
    </row>
    <row r="228" spans="1:12" x14ac:dyDescent="0.3">
      <c r="A228" s="1"/>
      <c r="B228" s="86"/>
      <c r="C228" s="86"/>
      <c r="D228" s="1"/>
      <c r="E228" s="1"/>
      <c r="F228" s="1"/>
      <c r="G228" s="1"/>
      <c r="H228" s="1"/>
      <c r="I228" s="86"/>
      <c r="J228" s="1"/>
      <c r="K228" s="86"/>
      <c r="L228" s="1"/>
    </row>
    <row r="229" spans="1:12" x14ac:dyDescent="0.3">
      <c r="A229" s="1"/>
      <c r="B229" s="86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3">
      <c r="A230" s="1"/>
      <c r="B230" s="85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x14ac:dyDescent="0.3">
      <c r="A231" s="1"/>
      <c r="B231" s="86"/>
      <c r="C231" s="86"/>
      <c r="D231" s="1"/>
      <c r="E231" s="1"/>
      <c r="F231" s="1"/>
      <c r="G231" s="1"/>
      <c r="H231" s="1"/>
      <c r="I231" s="87"/>
      <c r="J231" s="1"/>
      <c r="K231" s="86"/>
      <c r="L231" s="1"/>
    </row>
    <row r="232" spans="1:12" x14ac:dyDescent="0.3">
      <c r="A232" s="1"/>
      <c r="B232" s="86"/>
      <c r="C232" s="86"/>
      <c r="D232" s="1"/>
      <c r="E232" s="1"/>
      <c r="F232" s="1"/>
      <c r="G232" s="1"/>
      <c r="H232" s="1"/>
      <c r="I232" s="86"/>
      <c r="J232" s="1"/>
      <c r="K232" s="86"/>
      <c r="L232" s="1"/>
    </row>
    <row r="233" spans="1:12" x14ac:dyDescent="0.3">
      <c r="A233" s="1"/>
      <c r="B233" s="86"/>
      <c r="C233" s="86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3">
      <c r="A234" s="1"/>
      <c r="B234" s="85"/>
      <c r="C234" s="86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3">
      <c r="A235" s="1"/>
      <c r="B235" s="86"/>
      <c r="C235" s="86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3">
      <c r="A236" s="1"/>
      <c r="B236" s="85"/>
      <c r="C236" s="86"/>
      <c r="D236" s="1"/>
      <c r="E236" s="1"/>
      <c r="F236" s="1"/>
      <c r="G236" s="1"/>
      <c r="H236" s="1"/>
      <c r="I236" s="87"/>
      <c r="J236" s="1"/>
      <c r="K236" s="86"/>
      <c r="L236" s="1"/>
    </row>
    <row r="237" spans="1:12" x14ac:dyDescent="0.3">
      <c r="A237" s="1"/>
      <c r="B237" s="85"/>
      <c r="C237" s="86"/>
      <c r="D237" s="1"/>
      <c r="E237" s="1"/>
      <c r="F237" s="1"/>
      <c r="G237" s="87"/>
      <c r="H237" s="87"/>
      <c r="I237" s="1"/>
      <c r="J237" s="1"/>
      <c r="K237" s="86"/>
      <c r="L237" s="1"/>
    </row>
    <row r="238" spans="1:12" x14ac:dyDescent="0.3">
      <c r="A238" s="1"/>
      <c r="B238" s="86"/>
      <c r="C238" s="86"/>
      <c r="D238" s="1"/>
      <c r="E238" s="1"/>
      <c r="F238" s="1"/>
      <c r="G238" s="1"/>
      <c r="H238" s="1"/>
      <c r="I238" s="86"/>
      <c r="J238" s="1"/>
      <c r="K238" s="1"/>
      <c r="L238" s="1"/>
    </row>
    <row r="239" spans="1:12" x14ac:dyDescent="0.3">
      <c r="A239" s="1"/>
      <c r="B239" s="86"/>
      <c r="C239" s="86"/>
      <c r="D239" s="1"/>
      <c r="E239" s="1"/>
      <c r="F239" s="1"/>
      <c r="G239" s="1"/>
      <c r="H239" s="1"/>
      <c r="I239" s="87"/>
      <c r="J239" s="1"/>
      <c r="K239" s="86"/>
      <c r="L239" s="1"/>
    </row>
    <row r="240" spans="1:12" x14ac:dyDescent="0.3">
      <c r="A240" s="1"/>
      <c r="B240" s="86"/>
      <c r="C240" s="86"/>
      <c r="D240" s="1"/>
      <c r="E240" s="1"/>
      <c r="F240" s="1"/>
      <c r="G240" s="1"/>
      <c r="H240" s="1"/>
      <c r="I240" s="86"/>
      <c r="J240" s="1"/>
      <c r="K240" s="86"/>
      <c r="L240" s="1"/>
    </row>
    <row r="241" spans="1:12" x14ac:dyDescent="0.3">
      <c r="A241" s="1"/>
      <c r="B241" s="86"/>
      <c r="C241" s="86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3">
      <c r="A242" s="1"/>
      <c r="B242" s="85"/>
      <c r="C242" s="86"/>
      <c r="D242" s="1"/>
      <c r="E242" s="1"/>
      <c r="F242" s="1"/>
      <c r="G242" s="1"/>
      <c r="H242" s="1"/>
      <c r="I242" s="87"/>
      <c r="J242" s="1"/>
      <c r="K242" s="86"/>
      <c r="L242" s="1"/>
    </row>
    <row r="243" spans="1:12" x14ac:dyDescent="0.3">
      <c r="A243" s="1"/>
      <c r="B243" s="86"/>
      <c r="C243" s="86"/>
      <c r="D243" s="1"/>
      <c r="E243" s="1"/>
      <c r="F243" s="1"/>
      <c r="G243" s="87"/>
      <c r="H243" s="87"/>
      <c r="I243" s="86"/>
      <c r="J243" s="1"/>
      <c r="K243" s="86"/>
      <c r="L243" s="1"/>
    </row>
    <row r="244" spans="1:12" x14ac:dyDescent="0.3">
      <c r="A244" s="1"/>
      <c r="B244" s="85"/>
      <c r="C244" s="86"/>
      <c r="D244" s="1"/>
      <c r="E244" s="1"/>
      <c r="F244" s="1"/>
      <c r="G244" s="1"/>
      <c r="H244" s="1"/>
      <c r="I244" s="1"/>
      <c r="J244" s="1"/>
      <c r="K244" s="86"/>
      <c r="L244" s="1"/>
    </row>
    <row r="245" spans="1:12" x14ac:dyDescent="0.3">
      <c r="A245" s="1"/>
      <c r="B245" s="85"/>
      <c r="C245" s="86"/>
      <c r="D245" s="1"/>
      <c r="E245" s="1"/>
      <c r="F245" s="1"/>
      <c r="G245" s="1"/>
      <c r="H245" s="1"/>
      <c r="I245" s="87"/>
      <c r="J245" s="1"/>
      <c r="K245" s="86"/>
      <c r="L245" s="1"/>
    </row>
    <row r="246" spans="1:12" x14ac:dyDescent="0.3">
      <c r="A246" s="1"/>
      <c r="B246" s="85"/>
      <c r="C246" s="86"/>
      <c r="D246" s="1"/>
      <c r="E246" s="1"/>
      <c r="F246" s="1"/>
      <c r="G246" s="87"/>
      <c r="H246" s="87"/>
      <c r="I246" s="86"/>
      <c r="J246" s="1"/>
      <c r="K246" s="86"/>
      <c r="L246" s="1"/>
    </row>
    <row r="247" spans="1:12" x14ac:dyDescent="0.3">
      <c r="A247" s="1"/>
      <c r="B247" s="85"/>
      <c r="C247" s="86"/>
      <c r="D247" s="1"/>
      <c r="E247" s="1"/>
      <c r="F247" s="1"/>
      <c r="G247" s="1"/>
      <c r="H247" s="1"/>
      <c r="I247" s="1"/>
      <c r="J247" s="1"/>
      <c r="K247" s="86"/>
      <c r="L247" s="1"/>
    </row>
    <row r="248" spans="1:12" x14ac:dyDescent="0.3">
      <c r="A248" s="1"/>
      <c r="B248" s="85"/>
      <c r="C248" s="86"/>
      <c r="D248" s="1"/>
      <c r="E248" s="87"/>
      <c r="F248" s="87"/>
      <c r="G248" s="1"/>
      <c r="H248" s="1"/>
      <c r="I248" s="87"/>
      <c r="J248" s="1"/>
      <c r="K248" s="86"/>
      <c r="L248" s="1"/>
    </row>
    <row r="249" spans="1:12" x14ac:dyDescent="0.3">
      <c r="A249" s="1"/>
      <c r="B249" s="85"/>
      <c r="C249" s="86"/>
      <c r="D249" s="1"/>
      <c r="E249" s="1"/>
      <c r="F249" s="1"/>
      <c r="G249" s="1"/>
      <c r="H249" s="1"/>
      <c r="I249" s="86"/>
      <c r="J249" s="1"/>
      <c r="K249" s="1"/>
      <c r="L249" s="1"/>
    </row>
    <row r="250" spans="1:12" x14ac:dyDescent="0.3">
      <c r="A250" s="1"/>
      <c r="B250" s="86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3">
      <c r="A251" s="1"/>
      <c r="B251" s="85"/>
      <c r="C251" s="86"/>
      <c r="D251" s="1"/>
      <c r="E251" s="87"/>
      <c r="F251" s="87"/>
      <c r="G251" s="1"/>
      <c r="H251" s="1"/>
      <c r="I251" s="87"/>
      <c r="J251" s="1"/>
      <c r="K251" s="86"/>
      <c r="L251" s="1"/>
    </row>
    <row r="252" spans="1:12" x14ac:dyDescent="0.3">
      <c r="A252" s="1"/>
      <c r="B252" s="85"/>
      <c r="C252" s="86"/>
      <c r="D252" s="1"/>
      <c r="E252" s="1"/>
      <c r="F252" s="1"/>
      <c r="G252" s="1"/>
      <c r="H252" s="1"/>
      <c r="I252" s="1"/>
      <c r="J252" s="1"/>
      <c r="K252" s="86"/>
      <c r="L252" s="1"/>
    </row>
    <row r="253" spans="1:12" x14ac:dyDescent="0.3">
      <c r="A253" s="1"/>
      <c r="B253" s="85"/>
      <c r="C253" s="86"/>
      <c r="D253" s="1"/>
      <c r="E253" s="1"/>
      <c r="F253" s="1"/>
      <c r="G253" s="1"/>
      <c r="H253" s="1"/>
      <c r="I253" s="86"/>
      <c r="J253" s="1"/>
      <c r="K253" s="1"/>
      <c r="L253" s="1"/>
    </row>
    <row r="254" spans="1:12" x14ac:dyDescent="0.3">
      <c r="A254" s="1"/>
      <c r="B254" s="85"/>
      <c r="C254" s="86"/>
      <c r="D254" s="1"/>
      <c r="E254" s="87"/>
      <c r="F254" s="87"/>
      <c r="G254" s="1"/>
      <c r="H254" s="1"/>
      <c r="I254" s="87"/>
      <c r="J254" s="1"/>
      <c r="K254" s="86"/>
      <c r="L254" s="1"/>
    </row>
    <row r="255" spans="1:12" x14ac:dyDescent="0.3">
      <c r="A255" s="1"/>
      <c r="B255" s="85"/>
      <c r="C255" s="86"/>
      <c r="D255" s="1"/>
      <c r="E255" s="1"/>
      <c r="F255" s="1"/>
      <c r="G255" s="1"/>
      <c r="H255" s="1"/>
      <c r="I255" s="1"/>
      <c r="J255" s="1"/>
      <c r="K255" s="86"/>
      <c r="L255" s="1"/>
    </row>
    <row r="256" spans="1:12" x14ac:dyDescent="0.3">
      <c r="A256" s="1"/>
      <c r="B256" s="85"/>
      <c r="C256" s="86"/>
      <c r="D256" s="1"/>
      <c r="E256" s="1"/>
      <c r="F256" s="1"/>
      <c r="G256" s="1"/>
      <c r="H256" s="1"/>
      <c r="I256" s="86"/>
      <c r="J256" s="1"/>
      <c r="K256" s="1"/>
      <c r="L256" s="1"/>
    </row>
    <row r="257" spans="1:12" x14ac:dyDescent="0.3">
      <c r="A257" s="1"/>
      <c r="B257" s="85"/>
      <c r="C257" s="86"/>
      <c r="D257" s="1"/>
      <c r="E257" s="1"/>
      <c r="F257" s="1"/>
      <c r="G257" s="1"/>
      <c r="H257" s="1"/>
      <c r="I257" s="86"/>
      <c r="J257" s="1"/>
      <c r="K257" s="1"/>
      <c r="L257" s="1"/>
    </row>
    <row r="258" spans="1:12" x14ac:dyDescent="0.3">
      <c r="A258" s="1"/>
      <c r="B258" s="85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3">
      <c r="A259" s="1"/>
      <c r="B259" s="85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3">
      <c r="A260" s="1"/>
      <c r="B260" s="85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3">
      <c r="A261" s="1"/>
      <c r="B261" s="85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3">
      <c r="A262" s="1"/>
      <c r="B262" s="85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3">
      <c r="A263" s="1"/>
      <c r="B263" s="85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3">
      <c r="A264" s="89"/>
      <c r="B264" s="85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3">
      <c r="A265" s="89"/>
      <c r="B265" s="90"/>
      <c r="C265" s="90"/>
      <c r="D265" s="89"/>
      <c r="E265" s="91"/>
      <c r="F265" s="91"/>
      <c r="G265" s="89"/>
      <c r="H265" s="89"/>
      <c r="I265" s="89"/>
      <c r="J265" s="89"/>
      <c r="K265" s="90"/>
      <c r="L265" s="89"/>
    </row>
    <row r="266" spans="1:12" x14ac:dyDescent="0.3">
      <c r="A266" s="89"/>
      <c r="B266" s="90"/>
      <c r="C266" s="90"/>
      <c r="D266" s="89"/>
      <c r="E266" s="89"/>
      <c r="F266" s="89"/>
      <c r="G266" s="89"/>
      <c r="H266" s="89"/>
      <c r="I266" s="89"/>
      <c r="J266" s="89"/>
      <c r="K266" s="90"/>
      <c r="L266" s="89"/>
    </row>
    <row r="267" spans="1:12" x14ac:dyDescent="0.3">
      <c r="A267" s="89"/>
      <c r="B267" s="90"/>
      <c r="C267" s="90"/>
      <c r="D267" s="89"/>
      <c r="E267" s="89"/>
      <c r="F267" s="89"/>
      <c r="G267" s="89"/>
      <c r="H267" s="89"/>
      <c r="I267" s="89"/>
      <c r="J267" s="89"/>
      <c r="K267" s="89"/>
      <c r="L267" s="89"/>
    </row>
    <row r="268" spans="1:12" x14ac:dyDescent="0.3">
      <c r="A268" s="89"/>
      <c r="B268" s="85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3">
      <c r="A269" s="89"/>
      <c r="B269" s="85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3">
      <c r="A270" s="89"/>
      <c r="B270" s="85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8" spans="1:1" x14ac:dyDescent="0.3">
      <c r="A278" s="92"/>
    </row>
    <row r="279" spans="1:1" x14ac:dyDescent="0.3">
      <c r="A279" s="92"/>
    </row>
    <row r="280" spans="1:1" x14ac:dyDescent="0.3">
      <c r="A280" s="92"/>
    </row>
    <row r="281" spans="1:1" x14ac:dyDescent="0.3">
      <c r="A281" s="92"/>
    </row>
    <row r="282" spans="1:1" x14ac:dyDescent="0.3">
      <c r="A282" s="92"/>
    </row>
    <row r="283" spans="1:1" x14ac:dyDescent="0.3">
      <c r="A283" s="92"/>
    </row>
    <row r="284" spans="1:1" x14ac:dyDescent="0.3">
      <c r="A284" s="92"/>
    </row>
    <row r="285" spans="1:1" x14ac:dyDescent="0.3">
      <c r="A285" s="92"/>
    </row>
    <row r="286" spans="1:1" x14ac:dyDescent="0.3">
      <c r="A286" s="92"/>
    </row>
    <row r="287" spans="1:1" x14ac:dyDescent="0.3">
      <c r="A287" s="92"/>
    </row>
    <row r="288" spans="1:1" x14ac:dyDescent="0.3">
      <c r="A288" s="92"/>
    </row>
    <row r="289" spans="1:1" x14ac:dyDescent="0.3">
      <c r="A289" s="89"/>
    </row>
    <row r="290" spans="1:1" x14ac:dyDescent="0.3">
      <c r="A290" s="89"/>
    </row>
    <row r="291" spans="1:1" x14ac:dyDescent="0.3">
      <c r="A291" s="89"/>
    </row>
    <row r="292" spans="1:1" x14ac:dyDescent="0.3">
      <c r="A292" s="89"/>
    </row>
    <row r="293" spans="1:1" x14ac:dyDescent="0.3">
      <c r="A293" s="89"/>
    </row>
    <row r="294" spans="1:1" x14ac:dyDescent="0.3">
      <c r="A294" s="89"/>
    </row>
    <row r="295" spans="1:1" x14ac:dyDescent="0.3">
      <c r="A295" s="89"/>
    </row>
    <row r="296" spans="1:1" x14ac:dyDescent="0.3">
      <c r="A296" s="89"/>
    </row>
    <row r="297" spans="1:1" x14ac:dyDescent="0.3">
      <c r="A297" s="89"/>
    </row>
    <row r="298" spans="1:1" x14ac:dyDescent="0.3">
      <c r="A298" s="89"/>
    </row>
    <row r="299" spans="1:1" x14ac:dyDescent="0.3">
      <c r="A299" s="89"/>
    </row>
    <row r="300" spans="1:1" x14ac:dyDescent="0.3">
      <c r="A300" s="89"/>
    </row>
    <row r="301" spans="1:1" x14ac:dyDescent="0.3">
      <c r="A301" s="89"/>
    </row>
    <row r="302" spans="1:1" x14ac:dyDescent="0.3">
      <c r="A302" s="89"/>
    </row>
    <row r="303" spans="1:1" x14ac:dyDescent="0.3">
      <c r="A303" s="89"/>
    </row>
    <row r="304" spans="1:1" x14ac:dyDescent="0.3">
      <c r="A304" s="89"/>
    </row>
    <row r="305" spans="1:10" x14ac:dyDescent="0.3">
      <c r="A305" s="89"/>
    </row>
    <row r="306" spans="1:10" x14ac:dyDescent="0.3">
      <c r="A306" s="1"/>
    </row>
    <row r="307" spans="1:10" x14ac:dyDescent="0.3">
      <c r="A307" s="1"/>
    </row>
    <row r="308" spans="1:10" x14ac:dyDescent="0.3">
      <c r="A308" s="1"/>
    </row>
    <row r="309" spans="1:10" x14ac:dyDescent="0.3">
      <c r="A309" s="1"/>
    </row>
    <row r="310" spans="1:10" x14ac:dyDescent="0.3">
      <c r="A310" s="1"/>
    </row>
    <row r="311" spans="1:10" x14ac:dyDescent="0.3">
      <c r="A311" s="1"/>
    </row>
    <row r="312" spans="1:10" x14ac:dyDescent="0.3">
      <c r="A312" s="89"/>
    </row>
    <row r="313" spans="1:10" x14ac:dyDescent="0.3">
      <c r="A313" s="89"/>
    </row>
    <row r="314" spans="1:10" x14ac:dyDescent="0.3">
      <c r="A314" s="89"/>
    </row>
    <row r="315" spans="1:10" x14ac:dyDescent="0.3">
      <c r="A315" s="89"/>
    </row>
    <row r="316" spans="1:10" x14ac:dyDescent="0.3">
      <c r="A316" s="89"/>
    </row>
    <row r="317" spans="1:10" x14ac:dyDescent="0.3">
      <c r="A317" s="89"/>
    </row>
    <row r="318" spans="1:10" x14ac:dyDescent="0.3">
      <c r="A318" s="89"/>
    </row>
    <row r="319" spans="1:10" x14ac:dyDescent="0.3">
      <c r="A319" s="89"/>
    </row>
    <row r="320" spans="1:10" x14ac:dyDescent="0.3">
      <c r="A320" s="89"/>
      <c r="B320" s="93"/>
      <c r="C320" s="89"/>
      <c r="D320" s="89"/>
      <c r="E320" s="89"/>
      <c r="F320" s="89"/>
      <c r="G320" s="89"/>
      <c r="H320" s="89"/>
      <c r="I320" s="89"/>
      <c r="J320" s="89"/>
    </row>
    <row r="321" spans="1:10" x14ac:dyDescent="0.3">
      <c r="A321" s="89"/>
      <c r="B321" s="85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89"/>
      <c r="B322" s="85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89"/>
      <c r="B323" s="85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89"/>
      <c r="B324" s="85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89"/>
      <c r="B325" s="85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89"/>
      <c r="B326" s="85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89"/>
      <c r="B327" s="85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89"/>
      <c r="B328" s="85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89"/>
      <c r="B329" s="85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89"/>
      <c r="B330" s="85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89"/>
      <c r="B331" s="85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89"/>
      <c r="B332" s="85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89"/>
      <c r="B333" s="85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89"/>
      <c r="B334" s="85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89"/>
      <c r="B335" s="85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89"/>
      <c r="B336" s="85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89"/>
      <c r="B337" s="85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89"/>
      <c r="B338" s="85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89"/>
      <c r="B339" s="85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89"/>
      <c r="B340" s="85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89"/>
      <c r="B341" s="85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89"/>
      <c r="B342" s="85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89"/>
      <c r="B343" s="85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89"/>
      <c r="B344" s="85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89"/>
      <c r="B345" s="85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89"/>
      <c r="B346" s="85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89"/>
      <c r="B347" s="85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89"/>
      <c r="B348" s="85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89"/>
      <c r="B349" s="85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89"/>
      <c r="B350" s="85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89"/>
      <c r="B351" s="85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89"/>
      <c r="B352" s="85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89"/>
      <c r="B353" s="85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89"/>
      <c r="B354" s="85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89"/>
      <c r="B355" s="85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89"/>
      <c r="B356" s="85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89"/>
      <c r="B357" s="85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89"/>
      <c r="B358" s="85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89"/>
      <c r="B359" s="85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89"/>
      <c r="B360" s="85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89"/>
      <c r="B361" s="85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89"/>
      <c r="B362" s="85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89"/>
      <c r="B363" s="85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1"/>
      <c r="B364" s="85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1"/>
      <c r="B365" s="85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1"/>
      <c r="B366" s="85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1"/>
      <c r="B367" s="85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1"/>
      <c r="B368" s="85"/>
      <c r="C368" s="1"/>
      <c r="D368" s="1"/>
      <c r="E368" s="1"/>
      <c r="F368" s="1"/>
      <c r="G368" s="1"/>
      <c r="H368" s="1"/>
      <c r="I368" s="1"/>
      <c r="J368" s="1"/>
    </row>
    <row r="372" spans="1:10" x14ac:dyDescent="0.3">
      <c r="A372" s="94"/>
      <c r="B372" s="85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94"/>
      <c r="B373" s="95"/>
      <c r="C373" s="96"/>
      <c r="D373" s="94"/>
      <c r="E373" s="94"/>
      <c r="F373" s="94"/>
      <c r="G373" s="94"/>
      <c r="H373" s="94"/>
      <c r="I373" s="96"/>
      <c r="J373" s="94"/>
    </row>
    <row r="374" spans="1:10" x14ac:dyDescent="0.3">
      <c r="A374" s="94"/>
      <c r="B374" s="95"/>
      <c r="C374" s="96"/>
      <c r="D374" s="94"/>
      <c r="E374" s="97"/>
      <c r="F374" s="97"/>
      <c r="G374" s="94"/>
      <c r="H374" s="94"/>
      <c r="I374" s="96"/>
      <c r="J374" s="94"/>
    </row>
    <row r="375" spans="1:10" x14ac:dyDescent="0.3">
      <c r="A375" s="94"/>
      <c r="B375" s="95"/>
      <c r="C375" s="96"/>
      <c r="D375" s="94"/>
      <c r="E375" s="94"/>
      <c r="F375" s="94"/>
      <c r="G375" s="94"/>
      <c r="H375" s="94"/>
      <c r="I375" s="96"/>
      <c r="J375" s="94"/>
    </row>
    <row r="376" spans="1:10" x14ac:dyDescent="0.3">
      <c r="A376" s="94"/>
      <c r="B376" s="95"/>
      <c r="C376" s="96"/>
      <c r="D376" s="94"/>
      <c r="E376" s="94"/>
      <c r="F376" s="94"/>
      <c r="G376" s="94"/>
      <c r="H376" s="94"/>
      <c r="I376" s="96"/>
      <c r="J376" s="94"/>
    </row>
    <row r="377" spans="1:10" x14ac:dyDescent="0.3">
      <c r="A377" s="94"/>
      <c r="B377" s="85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94"/>
      <c r="B378" s="85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94"/>
      <c r="B379" s="85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94"/>
      <c r="B380" s="85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94"/>
      <c r="B381" s="85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94"/>
      <c r="B382" s="85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94"/>
      <c r="B383" s="85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94"/>
      <c r="B384" s="85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94"/>
      <c r="B385" s="85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94"/>
      <c r="B386" s="85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94"/>
      <c r="B387" s="85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94"/>
      <c r="B388" s="85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94"/>
      <c r="B389" s="85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94"/>
      <c r="B390" s="85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94"/>
      <c r="B391" s="85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94"/>
      <c r="B392" s="85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94"/>
      <c r="B393" s="85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94"/>
      <c r="B394" s="85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94"/>
      <c r="B395" s="85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94"/>
      <c r="B396" s="85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94"/>
      <c r="B397" s="85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94"/>
      <c r="B398" s="85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94"/>
      <c r="B399" s="85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98"/>
    </row>
    <row r="401" spans="1:10" x14ac:dyDescent="0.3">
      <c r="A401" s="98"/>
    </row>
    <row r="402" spans="1:10" x14ac:dyDescent="0.3">
      <c r="A402" s="98"/>
    </row>
    <row r="403" spans="1:10" x14ac:dyDescent="0.3">
      <c r="A403" s="98"/>
    </row>
    <row r="404" spans="1:10" x14ac:dyDescent="0.3">
      <c r="A404" s="98"/>
    </row>
    <row r="405" spans="1:10" x14ac:dyDescent="0.3">
      <c r="A405" s="94"/>
      <c r="B405" s="95"/>
      <c r="C405" s="96"/>
      <c r="D405" s="94"/>
      <c r="E405" s="94"/>
      <c r="F405" s="94"/>
      <c r="G405" s="94"/>
      <c r="H405" s="94"/>
      <c r="I405" s="96"/>
      <c r="J405" s="94"/>
    </row>
    <row r="406" spans="1:10" x14ac:dyDescent="0.3">
      <c r="A406" s="98"/>
    </row>
    <row r="407" spans="1:10" x14ac:dyDescent="0.3">
      <c r="A407" s="98"/>
    </row>
    <row r="408" spans="1:10" x14ac:dyDescent="0.3">
      <c r="A408" s="98"/>
    </row>
    <row r="409" spans="1:10" x14ac:dyDescent="0.3">
      <c r="A409" s="98"/>
    </row>
    <row r="410" spans="1:10" x14ac:dyDescent="0.3">
      <c r="A410" s="98"/>
    </row>
    <row r="411" spans="1:10" x14ac:dyDescent="0.3">
      <c r="A411" s="98"/>
    </row>
    <row r="412" spans="1:10" x14ac:dyDescent="0.3">
      <c r="A412" s="98"/>
    </row>
    <row r="413" spans="1:10" x14ac:dyDescent="0.3">
      <c r="A413" s="98"/>
    </row>
    <row r="414" spans="1:10" x14ac:dyDescent="0.3">
      <c r="A414" s="98"/>
    </row>
    <row r="415" spans="1:10" x14ac:dyDescent="0.3">
      <c r="A415" s="98"/>
    </row>
    <row r="416" spans="1:10" x14ac:dyDescent="0.3">
      <c r="A416" s="98"/>
    </row>
    <row r="417" spans="1:10" x14ac:dyDescent="0.3">
      <c r="A417" s="98"/>
    </row>
    <row r="418" spans="1:10" x14ac:dyDescent="0.3">
      <c r="A418" s="98"/>
    </row>
    <row r="419" spans="1:10" x14ac:dyDescent="0.3">
      <c r="A419" s="98"/>
    </row>
    <row r="420" spans="1:10" x14ac:dyDescent="0.3">
      <c r="A420" s="98"/>
    </row>
    <row r="421" spans="1:10" x14ac:dyDescent="0.3">
      <c r="A421" s="98"/>
    </row>
    <row r="422" spans="1:10" x14ac:dyDescent="0.3">
      <c r="A422" s="94"/>
      <c r="B422" s="85"/>
      <c r="C422" s="1"/>
      <c r="D422" s="1"/>
      <c r="E422" s="1"/>
      <c r="F422" s="1"/>
      <c r="G422" s="1"/>
      <c r="H422" s="1"/>
      <c r="I422" s="1"/>
      <c r="J422" s="1"/>
    </row>
    <row r="423" spans="1:10" x14ac:dyDescent="0.3">
      <c r="A423" s="98"/>
    </row>
    <row r="424" spans="1:10" x14ac:dyDescent="0.3">
      <c r="A424" s="98"/>
    </row>
    <row r="425" spans="1:10" x14ac:dyDescent="0.3">
      <c r="A425" s="98"/>
    </row>
    <row r="426" spans="1:10" x14ac:dyDescent="0.3">
      <c r="A426" s="98"/>
    </row>
    <row r="427" spans="1:10" x14ac:dyDescent="0.3">
      <c r="A427" s="98"/>
    </row>
    <row r="428" spans="1:10" x14ac:dyDescent="0.3">
      <c r="A428" s="98"/>
    </row>
    <row r="429" spans="1:10" x14ac:dyDescent="0.3">
      <c r="A429" s="98"/>
    </row>
    <row r="430" spans="1:10" x14ac:dyDescent="0.3">
      <c r="A430" s="98"/>
    </row>
    <row r="431" spans="1:10" x14ac:dyDescent="0.3">
      <c r="A431" s="98"/>
    </row>
    <row r="432" spans="1:10" x14ac:dyDescent="0.3">
      <c r="A432" s="98"/>
    </row>
    <row r="433" spans="1:1" x14ac:dyDescent="0.3">
      <c r="A433" s="98"/>
    </row>
    <row r="434" spans="1:1" x14ac:dyDescent="0.3">
      <c r="A434" s="98"/>
    </row>
    <row r="435" spans="1:1" x14ac:dyDescent="0.3">
      <c r="A435" s="98"/>
    </row>
    <row r="436" spans="1:1" x14ac:dyDescent="0.3">
      <c r="A436" s="98"/>
    </row>
    <row r="437" spans="1:1" x14ac:dyDescent="0.3">
      <c r="A437" s="98"/>
    </row>
    <row r="438" spans="1:1" x14ac:dyDescent="0.3">
      <c r="A438" s="94"/>
    </row>
    <row r="439" spans="1:1" x14ac:dyDescent="0.3">
      <c r="A439" s="98"/>
    </row>
    <row r="440" spans="1:1" x14ac:dyDescent="0.3">
      <c r="A440" s="98"/>
    </row>
    <row r="441" spans="1:1" x14ac:dyDescent="0.3">
      <c r="A441" s="98"/>
    </row>
    <row r="442" spans="1:1" x14ac:dyDescent="0.3">
      <c r="A442" s="98"/>
    </row>
    <row r="443" spans="1:1" x14ac:dyDescent="0.3">
      <c r="A443" s="98"/>
    </row>
    <row r="444" spans="1:1" x14ac:dyDescent="0.3">
      <c r="A444" s="98"/>
    </row>
    <row r="445" spans="1:1" x14ac:dyDescent="0.3">
      <c r="A445" s="98"/>
    </row>
    <row r="446" spans="1:1" x14ac:dyDescent="0.3">
      <c r="A446" s="98"/>
    </row>
    <row r="447" spans="1:1" x14ac:dyDescent="0.3">
      <c r="A447" s="98"/>
    </row>
    <row r="448" spans="1:1" x14ac:dyDescent="0.3">
      <c r="A448" s="98"/>
    </row>
    <row r="449" spans="1:1" x14ac:dyDescent="0.3">
      <c r="A449" s="98"/>
    </row>
    <row r="450" spans="1:1" x14ac:dyDescent="0.3">
      <c r="A450" s="98"/>
    </row>
    <row r="451" spans="1:1" x14ac:dyDescent="0.3">
      <c r="A451" s="98"/>
    </row>
    <row r="452" spans="1:1" x14ac:dyDescent="0.3">
      <c r="A452" s="98"/>
    </row>
    <row r="453" spans="1:1" x14ac:dyDescent="0.3">
      <c r="A453" s="94"/>
    </row>
  </sheetData>
  <mergeCells count="23">
    <mergeCell ref="A32:A34"/>
    <mergeCell ref="B32:B34"/>
    <mergeCell ref="C32:C34"/>
    <mergeCell ref="E32:I32"/>
    <mergeCell ref="A129:A131"/>
    <mergeCell ref="B129:B131"/>
    <mergeCell ref="C129:C131"/>
    <mergeCell ref="E129:I129"/>
    <mergeCell ref="A64:A66"/>
    <mergeCell ref="B64:B66"/>
    <mergeCell ref="C64:C66"/>
    <mergeCell ref="E64:I64"/>
    <mergeCell ref="A96:A98"/>
    <mergeCell ref="B96:B98"/>
    <mergeCell ref="C96:C98"/>
    <mergeCell ref="E96:I96"/>
    <mergeCell ref="A2:L2"/>
    <mergeCell ref="A3:L3"/>
    <mergeCell ref="A4:L4"/>
    <mergeCell ref="A10:A12"/>
    <mergeCell ref="B10:B12"/>
    <mergeCell ref="C10:C12"/>
    <mergeCell ref="E10:I10"/>
  </mergeCells>
  <pageMargins left="0.21" right="0.21" top="0.75" bottom="0.75" header="0.3" footer="0.3"/>
  <pageSetup paperSize="9" scale="9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0"/>
  <sheetViews>
    <sheetView topLeftCell="A40" zoomScale="110" zoomScaleNormal="110" workbookViewId="0">
      <selection activeCell="B58" sqref="B58"/>
    </sheetView>
  </sheetViews>
  <sheetFormatPr defaultColWidth="9.109375" defaultRowHeight="15.6" x14ac:dyDescent="0.3"/>
  <cols>
    <col min="1" max="1" width="4.5546875" style="138" customWidth="1"/>
    <col min="2" max="2" width="25" style="14" customWidth="1"/>
    <col min="3" max="3" width="22.109375" style="138" customWidth="1"/>
    <col min="4" max="4" width="18.5546875" style="138" customWidth="1"/>
    <col min="5" max="5" width="8.5546875" style="138" customWidth="1"/>
    <col min="6" max="6" width="8.44140625" style="138" customWidth="1"/>
    <col min="7" max="8" width="8" style="138" customWidth="1"/>
    <col min="9" max="9" width="8.44140625" style="138" customWidth="1"/>
    <col min="10" max="10" width="9" style="138" customWidth="1"/>
    <col min="11" max="11" width="18.88671875" style="138" customWidth="1"/>
    <col min="12" max="12" width="13" style="138" customWidth="1"/>
    <col min="13" max="16384" width="9.109375" style="138"/>
  </cols>
  <sheetData>
    <row r="1" spans="1:16" x14ac:dyDescent="0.3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8" t="s">
        <v>945</v>
      </c>
      <c r="M1" s="14"/>
      <c r="N1" s="14"/>
      <c r="O1" s="14"/>
      <c r="P1" s="14"/>
    </row>
    <row r="2" spans="1:16" x14ac:dyDescent="0.3">
      <c r="A2" s="851" t="s">
        <v>10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  <c r="L2" s="851"/>
      <c r="M2" s="14"/>
      <c r="N2" s="14"/>
      <c r="O2" s="14"/>
      <c r="P2" s="14"/>
    </row>
    <row r="3" spans="1:16" x14ac:dyDescent="0.3">
      <c r="A3" s="851" t="s">
        <v>952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851"/>
      <c r="M3" s="14"/>
      <c r="N3" s="14"/>
      <c r="O3" s="14"/>
      <c r="P3" s="14"/>
    </row>
    <row r="4" spans="1:16" x14ac:dyDescent="0.3">
      <c r="A4" s="851" t="s">
        <v>15</v>
      </c>
      <c r="B4" s="851"/>
      <c r="C4" s="851"/>
      <c r="D4" s="851"/>
      <c r="E4" s="851"/>
      <c r="F4" s="851"/>
      <c r="G4" s="851"/>
      <c r="H4" s="851"/>
      <c r="I4" s="851"/>
      <c r="J4" s="851"/>
      <c r="K4" s="851"/>
      <c r="L4" s="851"/>
      <c r="M4" s="14"/>
      <c r="N4" s="14"/>
      <c r="O4" s="14"/>
      <c r="P4" s="14"/>
    </row>
    <row r="5" spans="1:16" x14ac:dyDescent="0.3">
      <c r="L5" s="1"/>
    </row>
    <row r="6" spans="1:16" x14ac:dyDescent="0.3">
      <c r="A6" s="14" t="s">
        <v>105</v>
      </c>
      <c r="C6" s="14"/>
      <c r="D6" s="14"/>
    </row>
    <row r="7" spans="1:16" x14ac:dyDescent="0.3">
      <c r="A7" s="14" t="s">
        <v>119</v>
      </c>
      <c r="C7" s="14"/>
      <c r="D7" s="14"/>
    </row>
    <row r="8" spans="1:16" x14ac:dyDescent="0.3">
      <c r="B8" s="137" t="s">
        <v>118</v>
      </c>
    </row>
    <row r="9" spans="1:16" x14ac:dyDescent="0.3">
      <c r="B9" s="14" t="s">
        <v>122</v>
      </c>
    </row>
    <row r="10" spans="1:16" x14ac:dyDescent="0.3">
      <c r="A10" s="810" t="s">
        <v>0</v>
      </c>
      <c r="B10" s="807" t="s">
        <v>9</v>
      </c>
      <c r="C10" s="804" t="s">
        <v>5</v>
      </c>
      <c r="D10" s="17" t="s">
        <v>1</v>
      </c>
      <c r="E10" s="817" t="s">
        <v>947</v>
      </c>
      <c r="F10" s="817"/>
      <c r="G10" s="817"/>
      <c r="H10" s="817"/>
      <c r="I10" s="818"/>
      <c r="J10" s="140" t="s">
        <v>6</v>
      </c>
      <c r="K10" s="19" t="s">
        <v>8</v>
      </c>
      <c r="L10" s="17" t="s">
        <v>14</v>
      </c>
    </row>
    <row r="11" spans="1:16" x14ac:dyDescent="0.3">
      <c r="A11" s="811"/>
      <c r="B11" s="808"/>
      <c r="C11" s="805"/>
      <c r="D11" s="20" t="s">
        <v>2</v>
      </c>
      <c r="E11" s="139">
        <v>2561</v>
      </c>
      <c r="F11" s="17">
        <v>2562</v>
      </c>
      <c r="G11" s="139">
        <v>2563</v>
      </c>
      <c r="H11" s="17">
        <v>2564</v>
      </c>
      <c r="I11" s="17">
        <v>2565</v>
      </c>
      <c r="J11" s="22" t="s">
        <v>7</v>
      </c>
      <c r="K11" s="23" t="s">
        <v>3</v>
      </c>
      <c r="L11" s="20" t="s">
        <v>13</v>
      </c>
    </row>
    <row r="12" spans="1:16" x14ac:dyDescent="0.3">
      <c r="A12" s="812"/>
      <c r="B12" s="809"/>
      <c r="C12" s="806"/>
      <c r="D12" s="24"/>
      <c r="E12" s="25" t="s">
        <v>4</v>
      </c>
      <c r="F12" s="24" t="s">
        <v>4</v>
      </c>
      <c r="G12" s="25" t="s">
        <v>4</v>
      </c>
      <c r="H12" s="24" t="s">
        <v>4</v>
      </c>
      <c r="I12" s="24" t="s">
        <v>4</v>
      </c>
      <c r="J12" s="26"/>
      <c r="K12" s="27"/>
      <c r="L12" s="24"/>
    </row>
    <row r="13" spans="1:16" x14ac:dyDescent="0.3">
      <c r="A13" s="10">
        <v>1</v>
      </c>
      <c r="B13" s="54" t="s">
        <v>669</v>
      </c>
      <c r="C13" s="54" t="s">
        <v>670</v>
      </c>
      <c r="D13" s="55" t="s">
        <v>136</v>
      </c>
      <c r="E13" s="172">
        <v>100000</v>
      </c>
      <c r="F13" s="172">
        <v>100000</v>
      </c>
      <c r="G13" s="172">
        <v>100000</v>
      </c>
      <c r="H13" s="172">
        <v>100000</v>
      </c>
      <c r="I13" s="172">
        <v>100000</v>
      </c>
      <c r="J13" s="142" t="s">
        <v>23</v>
      </c>
      <c r="K13" s="54" t="s">
        <v>858</v>
      </c>
      <c r="L13" s="32" t="s">
        <v>1058</v>
      </c>
    </row>
    <row r="14" spans="1:16" x14ac:dyDescent="0.3">
      <c r="A14" s="10"/>
      <c r="B14" s="57" t="s">
        <v>671</v>
      </c>
      <c r="C14" s="54" t="s">
        <v>672</v>
      </c>
      <c r="D14" s="55"/>
      <c r="E14" s="173" t="s">
        <v>133</v>
      </c>
      <c r="F14" s="173" t="s">
        <v>133</v>
      </c>
      <c r="G14" s="173" t="s">
        <v>133</v>
      </c>
      <c r="H14" s="173" t="s">
        <v>133</v>
      </c>
      <c r="I14" s="173" t="s">
        <v>133</v>
      </c>
      <c r="J14" s="142" t="s">
        <v>310</v>
      </c>
      <c r="K14" s="54" t="s">
        <v>859</v>
      </c>
      <c r="L14" s="32"/>
    </row>
    <row r="15" spans="1:16" x14ac:dyDescent="0.3">
      <c r="A15" s="10"/>
      <c r="B15" s="54"/>
      <c r="C15" s="54" t="s">
        <v>673</v>
      </c>
      <c r="D15" s="57"/>
      <c r="E15" s="57"/>
      <c r="F15" s="142"/>
      <c r="G15" s="142"/>
      <c r="H15" s="142"/>
      <c r="I15" s="142"/>
      <c r="J15" s="142" t="s">
        <v>9</v>
      </c>
      <c r="K15" s="54"/>
      <c r="L15" s="32"/>
    </row>
    <row r="16" spans="1:16" x14ac:dyDescent="0.3">
      <c r="A16" s="10"/>
      <c r="B16" s="54"/>
      <c r="C16" s="54" t="s">
        <v>674</v>
      </c>
      <c r="D16" s="57"/>
      <c r="E16" s="57"/>
      <c r="F16" s="142"/>
      <c r="G16" s="142"/>
      <c r="H16" s="142"/>
      <c r="I16" s="142"/>
      <c r="J16" s="142"/>
      <c r="K16" s="54"/>
      <c r="L16" s="32"/>
    </row>
    <row r="17" spans="1:12" x14ac:dyDescent="0.3">
      <c r="A17" s="2"/>
      <c r="B17" s="59"/>
      <c r="C17" s="59"/>
      <c r="D17" s="60"/>
      <c r="E17" s="60"/>
      <c r="F17" s="158"/>
      <c r="G17" s="158"/>
      <c r="H17" s="158"/>
      <c r="I17" s="158"/>
      <c r="J17" s="158"/>
      <c r="K17" s="59"/>
      <c r="L17" s="61"/>
    </row>
    <row r="18" spans="1:12" x14ac:dyDescent="0.3">
      <c r="A18" s="10">
        <v>2</v>
      </c>
      <c r="B18" s="57" t="s">
        <v>2100</v>
      </c>
      <c r="C18" s="65" t="s">
        <v>670</v>
      </c>
      <c r="D18" s="55" t="s">
        <v>675</v>
      </c>
      <c r="E18" s="172">
        <v>100000</v>
      </c>
      <c r="F18" s="172">
        <v>100000</v>
      </c>
      <c r="G18" s="172">
        <v>100000</v>
      </c>
      <c r="H18" s="172">
        <v>100000</v>
      </c>
      <c r="I18" s="172">
        <v>100000</v>
      </c>
      <c r="J18" s="142" t="s">
        <v>23</v>
      </c>
      <c r="K18" s="54" t="s">
        <v>858</v>
      </c>
      <c r="L18" s="32" t="s">
        <v>1058</v>
      </c>
    </row>
    <row r="19" spans="1:12" x14ac:dyDescent="0.3">
      <c r="A19" s="10"/>
      <c r="B19" s="57" t="s">
        <v>2101</v>
      </c>
      <c r="C19" s="11" t="s">
        <v>672</v>
      </c>
      <c r="D19" s="55" t="s">
        <v>2102</v>
      </c>
      <c r="E19" s="173" t="s">
        <v>133</v>
      </c>
      <c r="F19" s="173" t="s">
        <v>133</v>
      </c>
      <c r="G19" s="173" t="s">
        <v>133</v>
      </c>
      <c r="H19" s="173" t="s">
        <v>133</v>
      </c>
      <c r="I19" s="173" t="s">
        <v>133</v>
      </c>
      <c r="J19" s="142" t="s">
        <v>310</v>
      </c>
      <c r="K19" s="54" t="s">
        <v>860</v>
      </c>
      <c r="L19" s="32"/>
    </row>
    <row r="20" spans="1:12" x14ac:dyDescent="0.3">
      <c r="A20" s="10"/>
      <c r="C20" s="11" t="s">
        <v>673</v>
      </c>
      <c r="D20" s="55" t="s">
        <v>857</v>
      </c>
      <c r="E20" s="57"/>
      <c r="F20" s="142"/>
      <c r="G20" s="142"/>
      <c r="H20" s="142"/>
      <c r="I20" s="142"/>
      <c r="J20" s="142" t="s">
        <v>9</v>
      </c>
      <c r="K20" s="54"/>
      <c r="L20" s="32"/>
    </row>
    <row r="21" spans="1:12" x14ac:dyDescent="0.3">
      <c r="A21" s="10"/>
      <c r="B21" s="54"/>
      <c r="C21" s="11" t="s">
        <v>674</v>
      </c>
      <c r="D21" s="57"/>
      <c r="E21" s="57"/>
      <c r="F21" s="142"/>
      <c r="G21" s="142"/>
      <c r="H21" s="142"/>
      <c r="I21" s="142"/>
      <c r="J21" s="142"/>
      <c r="K21" s="54"/>
      <c r="L21" s="32"/>
    </row>
    <row r="22" spans="1:12" x14ac:dyDescent="0.3">
      <c r="A22" s="2"/>
      <c r="B22" s="59"/>
      <c r="C22" s="3"/>
      <c r="D22" s="60"/>
      <c r="E22" s="60"/>
      <c r="F22" s="158"/>
      <c r="G22" s="158"/>
      <c r="H22" s="158"/>
      <c r="I22" s="158"/>
      <c r="J22" s="158"/>
      <c r="K22" s="59"/>
      <c r="L22" s="61"/>
    </row>
    <row r="23" spans="1:12" x14ac:dyDescent="0.3">
      <c r="A23" s="10">
        <v>3</v>
      </c>
      <c r="B23" s="54" t="s">
        <v>676</v>
      </c>
      <c r="C23" s="54" t="s">
        <v>677</v>
      </c>
      <c r="D23" s="55" t="s">
        <v>678</v>
      </c>
      <c r="E23" s="172">
        <v>140000</v>
      </c>
      <c r="F23" s="172">
        <v>140000</v>
      </c>
      <c r="G23" s="172">
        <v>140000</v>
      </c>
      <c r="H23" s="172">
        <v>140000</v>
      </c>
      <c r="I23" s="172">
        <v>140000</v>
      </c>
      <c r="J23" s="142" t="s">
        <v>23</v>
      </c>
      <c r="K23" s="54" t="s">
        <v>861</v>
      </c>
      <c r="L23" s="32" t="s">
        <v>1058</v>
      </c>
    </row>
    <row r="24" spans="1:12" x14ac:dyDescent="0.3">
      <c r="A24" s="10"/>
      <c r="B24" s="11" t="s">
        <v>679</v>
      </c>
      <c r="C24" s="11" t="s">
        <v>680</v>
      </c>
      <c r="D24" s="12" t="s">
        <v>681</v>
      </c>
      <c r="E24" s="173" t="s">
        <v>133</v>
      </c>
      <c r="F24" s="173" t="s">
        <v>133</v>
      </c>
      <c r="G24" s="173" t="s">
        <v>133</v>
      </c>
      <c r="H24" s="173" t="s">
        <v>133</v>
      </c>
      <c r="I24" s="173" t="s">
        <v>133</v>
      </c>
      <c r="J24" s="13" t="s">
        <v>74</v>
      </c>
      <c r="K24" s="11" t="s">
        <v>862</v>
      </c>
      <c r="L24" s="10"/>
    </row>
    <row r="25" spans="1:12" x14ac:dyDescent="0.3">
      <c r="A25" s="10"/>
      <c r="B25" s="11"/>
      <c r="C25" s="11"/>
      <c r="D25" s="207"/>
      <c r="E25" s="12"/>
      <c r="F25" s="13"/>
      <c r="G25" s="13"/>
      <c r="H25" s="13"/>
      <c r="I25" s="13"/>
      <c r="J25" s="13"/>
      <c r="K25" s="11" t="s">
        <v>863</v>
      </c>
      <c r="L25" s="10"/>
    </row>
    <row r="26" spans="1:12" x14ac:dyDescent="0.3">
      <c r="A26" s="10"/>
      <c r="B26" s="11"/>
      <c r="C26" s="11"/>
      <c r="D26" s="12"/>
      <c r="E26" s="12"/>
      <c r="F26" s="13"/>
      <c r="G26" s="13"/>
      <c r="H26" s="13"/>
      <c r="I26" s="13"/>
      <c r="J26" s="13"/>
      <c r="K26" s="11" t="s">
        <v>864</v>
      </c>
      <c r="L26" s="10"/>
    </row>
    <row r="27" spans="1:12" x14ac:dyDescent="0.3">
      <c r="A27" s="24"/>
      <c r="B27" s="214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1:12" x14ac:dyDescent="0.3">
      <c r="A28" s="1"/>
      <c r="B28" s="85"/>
      <c r="C28" s="1"/>
      <c r="D28" s="1"/>
      <c r="E28" s="790">
        <f>SUM(E13:E27)</f>
        <v>340000</v>
      </c>
      <c r="F28" s="790">
        <f>SUM(F13:F27)</f>
        <v>340000</v>
      </c>
      <c r="G28" s="790">
        <f>SUM(G13:G27)</f>
        <v>340000</v>
      </c>
      <c r="H28" s="790">
        <f>SUM(H13:H27)</f>
        <v>340000</v>
      </c>
      <c r="I28" s="790">
        <f>SUM(I13:I27)</f>
        <v>340000</v>
      </c>
      <c r="J28" s="1"/>
      <c r="K28" s="1"/>
      <c r="L28" s="1"/>
    </row>
    <row r="29" spans="1:12" x14ac:dyDescent="0.3">
      <c r="A29" s="1"/>
      <c r="B29" s="85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8" x14ac:dyDescent="0.35">
      <c r="A30" s="1"/>
      <c r="B30" s="85"/>
      <c r="C30" s="1"/>
      <c r="D30" s="1"/>
      <c r="E30" s="1"/>
      <c r="F30" s="1"/>
      <c r="G30" s="1"/>
      <c r="H30" s="1"/>
      <c r="I30" s="1"/>
      <c r="J30" s="1"/>
      <c r="K30" s="1"/>
      <c r="L30" s="620">
        <v>125</v>
      </c>
    </row>
    <row r="31" spans="1:12" x14ac:dyDescent="0.3">
      <c r="A31" s="1"/>
      <c r="B31" s="85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">
      <c r="A32" s="1"/>
      <c r="B32" s="85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">
      <c r="A33" s="810" t="s">
        <v>0</v>
      </c>
      <c r="B33" s="807" t="s">
        <v>9</v>
      </c>
      <c r="C33" s="804" t="s">
        <v>5</v>
      </c>
      <c r="D33" s="17" t="s">
        <v>1</v>
      </c>
      <c r="E33" s="817" t="s">
        <v>947</v>
      </c>
      <c r="F33" s="817"/>
      <c r="G33" s="817"/>
      <c r="H33" s="817"/>
      <c r="I33" s="818"/>
      <c r="J33" s="230" t="s">
        <v>6</v>
      </c>
      <c r="K33" s="19" t="s">
        <v>8</v>
      </c>
      <c r="L33" s="17" t="s">
        <v>14</v>
      </c>
    </row>
    <row r="34" spans="1:12" x14ac:dyDescent="0.3">
      <c r="A34" s="811"/>
      <c r="B34" s="808"/>
      <c r="C34" s="805"/>
      <c r="D34" s="20" t="s">
        <v>2</v>
      </c>
      <c r="E34" s="229">
        <v>2561</v>
      </c>
      <c r="F34" s="17">
        <v>2562</v>
      </c>
      <c r="G34" s="229">
        <v>2563</v>
      </c>
      <c r="H34" s="17">
        <v>2564</v>
      </c>
      <c r="I34" s="17">
        <v>2565</v>
      </c>
      <c r="J34" s="22" t="s">
        <v>7</v>
      </c>
      <c r="K34" s="23" t="s">
        <v>3</v>
      </c>
      <c r="L34" s="20" t="s">
        <v>13</v>
      </c>
    </row>
    <row r="35" spans="1:12" x14ac:dyDescent="0.3">
      <c r="A35" s="812"/>
      <c r="B35" s="809"/>
      <c r="C35" s="806"/>
      <c r="D35" s="24"/>
      <c r="E35" s="25" t="s">
        <v>4</v>
      </c>
      <c r="F35" s="24" t="s">
        <v>4</v>
      </c>
      <c r="G35" s="25" t="s">
        <v>4</v>
      </c>
      <c r="H35" s="24" t="s">
        <v>4</v>
      </c>
      <c r="I35" s="24" t="s">
        <v>4</v>
      </c>
      <c r="J35" s="26"/>
      <c r="K35" s="27"/>
      <c r="L35" s="24"/>
    </row>
    <row r="36" spans="1:12" s="217" customFormat="1" x14ac:dyDescent="0.3">
      <c r="A36" s="10">
        <v>4</v>
      </c>
      <c r="B36" s="54" t="s">
        <v>1189</v>
      </c>
      <c r="C36" s="54" t="s">
        <v>1069</v>
      </c>
      <c r="D36" s="55" t="s">
        <v>1075</v>
      </c>
      <c r="E36" s="172">
        <v>30000</v>
      </c>
      <c r="F36" s="172">
        <v>30000</v>
      </c>
      <c r="G36" s="172">
        <v>30000</v>
      </c>
      <c r="H36" s="172">
        <v>30000</v>
      </c>
      <c r="I36" s="172">
        <v>30000</v>
      </c>
      <c r="J36" s="142" t="s">
        <v>23</v>
      </c>
      <c r="K36" s="54" t="s">
        <v>1204</v>
      </c>
      <c r="L36" s="32" t="s">
        <v>1058</v>
      </c>
    </row>
    <row r="37" spans="1:12" s="217" customFormat="1" x14ac:dyDescent="0.3">
      <c r="A37" s="10"/>
      <c r="B37" s="57" t="s">
        <v>1190</v>
      </c>
      <c r="C37" s="54" t="s">
        <v>1192</v>
      </c>
      <c r="D37" s="55" t="s">
        <v>1076</v>
      </c>
      <c r="E37" s="173" t="s">
        <v>133</v>
      </c>
      <c r="F37" s="173" t="s">
        <v>133</v>
      </c>
      <c r="G37" s="173" t="s">
        <v>133</v>
      </c>
      <c r="H37" s="173" t="s">
        <v>133</v>
      </c>
      <c r="I37" s="173" t="s">
        <v>133</v>
      </c>
      <c r="J37" s="142" t="s">
        <v>1199</v>
      </c>
      <c r="K37" s="54" t="s">
        <v>1205</v>
      </c>
      <c r="L37" s="32"/>
    </row>
    <row r="38" spans="1:12" s="217" customFormat="1" x14ac:dyDescent="0.3">
      <c r="A38" s="10"/>
      <c r="B38" s="54"/>
      <c r="C38" s="54" t="s">
        <v>1193</v>
      </c>
      <c r="D38" s="57" t="s">
        <v>1196</v>
      </c>
      <c r="E38" s="57"/>
      <c r="F38" s="142"/>
      <c r="G38" s="142"/>
      <c r="H38" s="142"/>
      <c r="I38" s="142"/>
      <c r="J38" s="142" t="s">
        <v>1200</v>
      </c>
      <c r="K38" s="54" t="s">
        <v>1206</v>
      </c>
      <c r="L38" s="32"/>
    </row>
    <row r="39" spans="1:12" s="217" customFormat="1" x14ac:dyDescent="0.3">
      <c r="A39" s="10"/>
      <c r="B39" s="54"/>
      <c r="C39" s="54"/>
      <c r="D39" s="57" t="s">
        <v>1197</v>
      </c>
      <c r="E39" s="57"/>
      <c r="F39" s="142"/>
      <c r="G39" s="142"/>
      <c r="H39" s="142"/>
      <c r="I39" s="142"/>
      <c r="J39" s="142" t="s">
        <v>1201</v>
      </c>
      <c r="K39" s="54" t="s">
        <v>1190</v>
      </c>
      <c r="L39" s="32"/>
    </row>
    <row r="40" spans="1:12" s="217" customFormat="1" x14ac:dyDescent="0.3">
      <c r="A40" s="2"/>
      <c r="B40" s="59"/>
      <c r="C40" s="59"/>
      <c r="D40" s="60" t="s">
        <v>1198</v>
      </c>
      <c r="E40" s="60"/>
      <c r="F40" s="158"/>
      <c r="G40" s="158"/>
      <c r="H40" s="158"/>
      <c r="I40" s="158"/>
      <c r="J40" s="158"/>
      <c r="K40" s="59"/>
      <c r="L40" s="61"/>
    </row>
    <row r="41" spans="1:12" s="217" customFormat="1" x14ac:dyDescent="0.3">
      <c r="A41" s="10">
        <v>5</v>
      </c>
      <c r="B41" s="54" t="s">
        <v>1191</v>
      </c>
      <c r="C41" s="65" t="s">
        <v>1069</v>
      </c>
      <c r="D41" s="55" t="s">
        <v>1075</v>
      </c>
      <c r="E41" s="172">
        <v>30000</v>
      </c>
      <c r="F41" s="172">
        <v>30000</v>
      </c>
      <c r="G41" s="172">
        <v>50000</v>
      </c>
      <c r="H41" s="172">
        <v>50000</v>
      </c>
      <c r="I41" s="172">
        <v>50000</v>
      </c>
      <c r="J41" s="142" t="s">
        <v>23</v>
      </c>
      <c r="K41" s="54" t="s">
        <v>1204</v>
      </c>
      <c r="L41" s="32" t="s">
        <v>1058</v>
      </c>
    </row>
    <row r="42" spans="1:12" s="217" customFormat="1" x14ac:dyDescent="0.3">
      <c r="A42" s="10"/>
      <c r="B42" s="57"/>
      <c r="C42" s="11" t="s">
        <v>1194</v>
      </c>
      <c r="D42" s="55" t="s">
        <v>1076</v>
      </c>
      <c r="E42" s="173" t="s">
        <v>133</v>
      </c>
      <c r="F42" s="173" t="s">
        <v>133</v>
      </c>
      <c r="G42" s="173" t="s">
        <v>133</v>
      </c>
      <c r="H42" s="173" t="s">
        <v>133</v>
      </c>
      <c r="I42" s="173" t="s">
        <v>133</v>
      </c>
      <c r="J42" s="142" t="s">
        <v>1202</v>
      </c>
      <c r="K42" s="54" t="s">
        <v>1205</v>
      </c>
      <c r="L42" s="32"/>
    </row>
    <row r="43" spans="1:12" s="217" customFormat="1" x14ac:dyDescent="0.3">
      <c r="A43" s="10"/>
      <c r="B43" s="57"/>
      <c r="C43" s="11" t="s">
        <v>1195</v>
      </c>
      <c r="D43" s="57" t="s">
        <v>1196</v>
      </c>
      <c r="E43" s="57"/>
      <c r="F43" s="142"/>
      <c r="G43" s="142"/>
      <c r="H43" s="142"/>
      <c r="I43" s="142"/>
      <c r="J43" s="142" t="s">
        <v>1203</v>
      </c>
      <c r="K43" s="54" t="s">
        <v>1207</v>
      </c>
      <c r="L43" s="32"/>
    </row>
    <row r="44" spans="1:12" s="217" customFormat="1" x14ac:dyDescent="0.3">
      <c r="A44" s="10"/>
      <c r="B44" s="54"/>
      <c r="C44" s="11" t="s">
        <v>236</v>
      </c>
      <c r="D44" s="57" t="s">
        <v>1197</v>
      </c>
      <c r="E44" s="57"/>
      <c r="F44" s="142"/>
      <c r="G44" s="142"/>
      <c r="H44" s="142"/>
      <c r="I44" s="142"/>
      <c r="J44" s="142" t="s">
        <v>1104</v>
      </c>
      <c r="K44" s="54" t="s">
        <v>1208</v>
      </c>
      <c r="L44" s="32"/>
    </row>
    <row r="45" spans="1:12" s="217" customFormat="1" x14ac:dyDescent="0.3">
      <c r="A45" s="2"/>
      <c r="B45" s="59"/>
      <c r="C45" s="3"/>
      <c r="D45" s="60" t="s">
        <v>1198</v>
      </c>
      <c r="E45" s="60"/>
      <c r="F45" s="158"/>
      <c r="G45" s="158"/>
      <c r="H45" s="158"/>
      <c r="I45" s="158"/>
      <c r="J45" s="158"/>
      <c r="K45" s="59" t="s">
        <v>1104</v>
      </c>
      <c r="L45" s="61"/>
    </row>
    <row r="46" spans="1:12" s="217" customFormat="1" x14ac:dyDescent="0.3">
      <c r="A46" s="10">
        <v>6</v>
      </c>
      <c r="B46" s="54" t="s">
        <v>2026</v>
      </c>
      <c r="C46" s="54" t="s">
        <v>2028</v>
      </c>
      <c r="D46" s="55" t="s">
        <v>1075</v>
      </c>
      <c r="E46" s="172">
        <v>30000</v>
      </c>
      <c r="F46" s="172">
        <v>30000</v>
      </c>
      <c r="G46" s="172">
        <v>30000</v>
      </c>
      <c r="H46" s="172">
        <v>30000</v>
      </c>
      <c r="I46" s="172">
        <v>30000</v>
      </c>
      <c r="J46" s="142" t="s">
        <v>23</v>
      </c>
      <c r="K46" s="54" t="s">
        <v>1204</v>
      </c>
      <c r="L46" s="32" t="s">
        <v>1058</v>
      </c>
    </row>
    <row r="47" spans="1:12" s="217" customFormat="1" x14ac:dyDescent="0.3">
      <c r="A47" s="10"/>
      <c r="B47" s="57" t="s">
        <v>2027</v>
      </c>
      <c r="C47" s="54" t="s">
        <v>2029</v>
      </c>
      <c r="D47" s="55" t="s">
        <v>1076</v>
      </c>
      <c r="E47" s="173" t="s">
        <v>133</v>
      </c>
      <c r="F47" s="173" t="s">
        <v>133</v>
      </c>
      <c r="G47" s="173" t="s">
        <v>133</v>
      </c>
      <c r="H47" s="173" t="s">
        <v>133</v>
      </c>
      <c r="I47" s="173" t="s">
        <v>133</v>
      </c>
      <c r="J47" s="142" t="s">
        <v>310</v>
      </c>
      <c r="K47" s="54" t="s">
        <v>1205</v>
      </c>
      <c r="L47" s="32"/>
    </row>
    <row r="48" spans="1:12" s="217" customFormat="1" x14ac:dyDescent="0.3">
      <c r="A48" s="10"/>
      <c r="B48" s="54"/>
      <c r="C48" s="54" t="s">
        <v>2030</v>
      </c>
      <c r="D48" s="57" t="s">
        <v>1196</v>
      </c>
      <c r="E48" s="57"/>
      <c r="F48" s="142"/>
      <c r="G48" s="142"/>
      <c r="H48" s="142"/>
      <c r="I48" s="142"/>
      <c r="J48" s="142" t="s">
        <v>2033</v>
      </c>
      <c r="K48" s="54" t="s">
        <v>1206</v>
      </c>
      <c r="L48" s="32"/>
    </row>
    <row r="49" spans="1:12" s="217" customFormat="1" x14ac:dyDescent="0.3">
      <c r="A49" s="10"/>
      <c r="B49" s="54"/>
      <c r="C49" s="54" t="s">
        <v>2031</v>
      </c>
      <c r="D49" s="57" t="s">
        <v>1197</v>
      </c>
      <c r="E49" s="57"/>
      <c r="F49" s="142"/>
      <c r="G49" s="142"/>
      <c r="H49" s="142"/>
      <c r="I49" s="142"/>
      <c r="J49" s="142"/>
      <c r="K49" s="54" t="s">
        <v>2032</v>
      </c>
      <c r="L49" s="32"/>
    </row>
    <row r="50" spans="1:12" s="217" customFormat="1" x14ac:dyDescent="0.3">
      <c r="A50" s="2"/>
      <c r="B50" s="59"/>
      <c r="C50" s="59"/>
      <c r="D50" s="60" t="s">
        <v>1198</v>
      </c>
      <c r="E50" s="60"/>
      <c r="F50" s="158"/>
      <c r="G50" s="158"/>
      <c r="H50" s="158"/>
      <c r="I50" s="158"/>
      <c r="J50" s="158"/>
      <c r="K50" s="59"/>
      <c r="L50" s="61"/>
    </row>
    <row r="51" spans="1:12" s="217" customFormat="1" x14ac:dyDescent="0.3">
      <c r="A51" s="4"/>
      <c r="B51" s="5"/>
      <c r="C51" s="5"/>
      <c r="D51" s="73"/>
      <c r="E51" s="80"/>
      <c r="F51" s="79"/>
      <c r="G51" s="79"/>
      <c r="H51" s="79"/>
      <c r="I51" s="79"/>
      <c r="J51" s="79"/>
      <c r="K51" s="78"/>
      <c r="L51" s="4"/>
    </row>
    <row r="52" spans="1:12" x14ac:dyDescent="0.3">
      <c r="A52" s="1"/>
      <c r="B52" s="85"/>
      <c r="C52" s="1"/>
      <c r="D52" s="1"/>
      <c r="E52" s="771">
        <f>SUM(E36,E41,E46,)</f>
        <v>90000</v>
      </c>
      <c r="F52" s="771">
        <f>SUM(F36,F41,F46,)</f>
        <v>90000</v>
      </c>
      <c r="G52" s="771">
        <f>SUM(G36,G41,G46,)</f>
        <v>110000</v>
      </c>
      <c r="H52" s="771">
        <f>SUM(H36,H41,H46,)</f>
        <v>110000</v>
      </c>
      <c r="I52" s="771">
        <f>SUM(I36,I41,I46,)</f>
        <v>110000</v>
      </c>
      <c r="J52" s="771"/>
      <c r="K52" s="218"/>
      <c r="L52" s="1"/>
    </row>
    <row r="53" spans="1:12" x14ac:dyDescent="0.3">
      <c r="A53" s="1"/>
      <c r="B53" s="85"/>
      <c r="C53" s="1"/>
      <c r="D53" s="1"/>
      <c r="E53" s="779">
        <f>SUM(E28,E52,)</f>
        <v>430000</v>
      </c>
      <c r="F53" s="779">
        <f>SUM(F28,F52,)</f>
        <v>430000</v>
      </c>
      <c r="G53" s="779">
        <f>SUM(G28,G52,)</f>
        <v>450000</v>
      </c>
      <c r="H53" s="779">
        <f>SUM(H28,H52,)</f>
        <v>450000</v>
      </c>
      <c r="I53" s="779">
        <f>SUM(I28,I52,)</f>
        <v>450000</v>
      </c>
      <c r="J53" s="779">
        <f>SUM(E53:I53)</f>
        <v>2210000</v>
      </c>
      <c r="K53" s="218"/>
      <c r="L53" s="1"/>
    </row>
    <row r="54" spans="1:12" x14ac:dyDescent="0.3">
      <c r="A54" s="1"/>
      <c r="B54" s="85"/>
      <c r="C54" s="1"/>
      <c r="D54" s="1"/>
      <c r="E54" s="218"/>
      <c r="F54" s="218"/>
      <c r="G54" s="218"/>
      <c r="H54" s="218"/>
      <c r="I54" s="218"/>
      <c r="J54" s="218"/>
      <c r="K54" s="218"/>
      <c r="L54" s="1"/>
    </row>
    <row r="55" spans="1:12" x14ac:dyDescent="0.3">
      <c r="A55" s="1"/>
      <c r="B55" s="85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3">
      <c r="A56" s="1"/>
      <c r="B56" s="85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3">
      <c r="A57" s="1"/>
      <c r="B57" s="85"/>
      <c r="C57" s="86"/>
      <c r="D57" s="1"/>
      <c r="E57" s="87"/>
      <c r="F57" s="1"/>
      <c r="G57" s="1"/>
      <c r="H57" s="1"/>
      <c r="I57" s="1"/>
      <c r="J57" s="1"/>
      <c r="K57" s="85"/>
      <c r="L57" s="1"/>
    </row>
    <row r="58" spans="1:12" x14ac:dyDescent="0.3">
      <c r="A58" s="1"/>
      <c r="B58" s="85"/>
      <c r="C58" s="86"/>
      <c r="D58" s="1"/>
      <c r="E58" s="1"/>
      <c r="F58" s="1"/>
      <c r="G58" s="1"/>
      <c r="H58" s="1"/>
      <c r="I58" s="1"/>
      <c r="J58" s="1"/>
      <c r="K58" s="85"/>
      <c r="L58" s="1"/>
    </row>
    <row r="59" spans="1:12" x14ac:dyDescent="0.3">
      <c r="A59" s="1"/>
      <c r="B59" s="85"/>
      <c r="C59" s="86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3">
      <c r="A60" s="1"/>
      <c r="B60" s="86"/>
      <c r="C60" s="86"/>
      <c r="D60" s="1"/>
      <c r="E60" s="87"/>
      <c r="F60" s="87"/>
      <c r="G60" s="1"/>
      <c r="H60" s="1"/>
      <c r="I60" s="1"/>
      <c r="J60" s="1"/>
      <c r="K60" s="86"/>
      <c r="L60" s="1"/>
    </row>
    <row r="61" spans="1:12" ht="18" x14ac:dyDescent="0.35">
      <c r="A61" s="1"/>
      <c r="B61" s="86"/>
      <c r="C61" s="86"/>
      <c r="D61" s="1"/>
      <c r="E61" s="1"/>
      <c r="F61" s="1"/>
      <c r="G61" s="1"/>
      <c r="H61" s="1"/>
      <c r="I61" s="1"/>
      <c r="J61" s="1"/>
      <c r="K61" s="86"/>
      <c r="L61" s="620">
        <v>126</v>
      </c>
    </row>
    <row r="62" spans="1:12" x14ac:dyDescent="0.3">
      <c r="A62" s="1"/>
      <c r="B62" s="86"/>
      <c r="C62" s="86"/>
      <c r="D62" s="1"/>
      <c r="E62" s="1"/>
      <c r="F62" s="1"/>
      <c r="G62" s="86"/>
      <c r="H62" s="86"/>
      <c r="I62" s="1"/>
      <c r="J62" s="1"/>
      <c r="K62" s="1"/>
      <c r="L62" s="1"/>
    </row>
    <row r="63" spans="1:12" x14ac:dyDescent="0.3">
      <c r="A63" s="1"/>
      <c r="B63" s="86"/>
      <c r="C63" s="86"/>
      <c r="D63" s="1"/>
      <c r="E63" s="1"/>
      <c r="F63" s="1"/>
      <c r="G63" s="86"/>
      <c r="H63" s="86"/>
      <c r="I63" s="1"/>
      <c r="J63" s="1"/>
      <c r="K63" s="1"/>
      <c r="L63" s="1"/>
    </row>
    <row r="64" spans="1:12" x14ac:dyDescent="0.3">
      <c r="A64" s="1"/>
      <c r="B64" s="85"/>
      <c r="C64" s="86"/>
      <c r="D64" s="1"/>
      <c r="E64" s="87"/>
      <c r="F64" s="1"/>
      <c r="G64" s="86"/>
      <c r="H64" s="86"/>
      <c r="I64" s="1"/>
      <c r="J64" s="1"/>
      <c r="K64" s="1"/>
      <c r="L64" s="1"/>
    </row>
    <row r="65" spans="1:12" x14ac:dyDescent="0.3">
      <c r="A65" s="1"/>
      <c r="B65" s="85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3">
      <c r="A66" s="1"/>
      <c r="B66" s="86"/>
      <c r="C66" s="86"/>
      <c r="D66" s="1"/>
      <c r="E66" s="87"/>
      <c r="F66" s="87"/>
      <c r="G66" s="1"/>
      <c r="H66" s="1"/>
      <c r="I66" s="1"/>
      <c r="J66" s="1"/>
      <c r="K66" s="86"/>
      <c r="L66" s="1"/>
    </row>
    <row r="67" spans="1:12" x14ac:dyDescent="0.3">
      <c r="A67" s="1"/>
      <c r="B67" s="86"/>
      <c r="C67" s="86"/>
      <c r="D67" s="1"/>
      <c r="E67" s="1"/>
      <c r="F67" s="1"/>
      <c r="G67" s="86"/>
      <c r="H67" s="86"/>
      <c r="I67" s="1"/>
      <c r="J67" s="1"/>
      <c r="K67" s="86"/>
    </row>
    <row r="68" spans="1:12" x14ac:dyDescent="0.3">
      <c r="A68" s="1"/>
      <c r="B68" s="86"/>
      <c r="C68" s="86"/>
      <c r="D68" s="1"/>
      <c r="E68" s="1"/>
      <c r="F68" s="1"/>
      <c r="G68" s="86"/>
      <c r="H68" s="86"/>
      <c r="I68" s="1"/>
      <c r="J68" s="1"/>
      <c r="K68" s="1"/>
      <c r="L68" s="1"/>
    </row>
    <row r="69" spans="1:12" x14ac:dyDescent="0.3">
      <c r="A69" s="1"/>
      <c r="B69" s="86"/>
      <c r="C69" s="86"/>
      <c r="D69" s="1"/>
      <c r="E69" s="87"/>
      <c r="F69" s="87"/>
      <c r="G69" s="1"/>
      <c r="H69" s="1"/>
      <c r="I69" s="1"/>
      <c r="J69" s="1"/>
      <c r="K69" s="86"/>
      <c r="L69" s="1"/>
    </row>
    <row r="70" spans="1:12" x14ac:dyDescent="0.3">
      <c r="A70" s="1"/>
      <c r="B70" s="86"/>
      <c r="C70" s="86"/>
      <c r="D70" s="1"/>
      <c r="E70" s="1"/>
      <c r="F70" s="1"/>
      <c r="G70" s="1"/>
      <c r="H70" s="1"/>
      <c r="I70" s="1"/>
      <c r="J70" s="1"/>
      <c r="K70" s="86"/>
      <c r="L70" s="1"/>
    </row>
    <row r="71" spans="1:12" x14ac:dyDescent="0.3">
      <c r="A71" s="1"/>
      <c r="B71" s="85"/>
      <c r="C71" s="86"/>
      <c r="D71" s="1"/>
      <c r="E71" s="1"/>
      <c r="F71" s="1"/>
      <c r="G71" s="86"/>
      <c r="H71" s="86"/>
      <c r="I71" s="1"/>
      <c r="J71" s="1"/>
      <c r="K71" s="86"/>
      <c r="L71" s="1"/>
    </row>
    <row r="72" spans="1:12" x14ac:dyDescent="0.3">
      <c r="A72" s="1"/>
      <c r="B72" s="85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3">
      <c r="A73" s="1"/>
      <c r="B73" s="85"/>
      <c r="C73" s="86"/>
      <c r="D73" s="1"/>
      <c r="E73" s="87"/>
      <c r="F73" s="1"/>
      <c r="G73" s="1"/>
      <c r="H73" s="1"/>
      <c r="I73" s="1"/>
      <c r="J73" s="1"/>
      <c r="K73" s="86"/>
      <c r="L73" s="1"/>
    </row>
    <row r="74" spans="1:12" x14ac:dyDescent="0.3">
      <c r="A74" s="1"/>
      <c r="B74" s="85"/>
      <c r="C74" s="86"/>
      <c r="D74" s="1"/>
      <c r="E74" s="1"/>
      <c r="F74" s="1"/>
      <c r="G74" s="1"/>
      <c r="H74" s="1"/>
      <c r="I74" s="1"/>
      <c r="J74" s="1"/>
      <c r="K74" s="86"/>
      <c r="L74" s="1"/>
    </row>
    <row r="75" spans="1:12" x14ac:dyDescent="0.3">
      <c r="A75" s="1"/>
      <c r="B75" s="85"/>
      <c r="C75" s="86"/>
      <c r="D75" s="1"/>
      <c r="E75" s="1"/>
      <c r="F75" s="1"/>
      <c r="G75" s="1"/>
      <c r="H75" s="1"/>
      <c r="I75" s="1"/>
      <c r="J75" s="1"/>
      <c r="K75" s="86"/>
      <c r="L75" s="1"/>
    </row>
    <row r="76" spans="1:12" x14ac:dyDescent="0.3">
      <c r="A76" s="1"/>
      <c r="B76" s="86"/>
      <c r="C76" s="86"/>
      <c r="D76" s="1"/>
      <c r="E76" s="87"/>
      <c r="F76" s="87"/>
      <c r="G76" s="1"/>
      <c r="H76" s="1"/>
      <c r="I76" s="1"/>
      <c r="J76" s="1"/>
      <c r="K76" s="86"/>
      <c r="L76" s="1"/>
    </row>
    <row r="77" spans="1:12" x14ac:dyDescent="0.3">
      <c r="A77" s="1"/>
      <c r="B77" s="86"/>
      <c r="C77" s="86"/>
      <c r="D77" s="1"/>
      <c r="E77" s="1"/>
      <c r="F77" s="1"/>
      <c r="G77" s="1"/>
      <c r="H77" s="1"/>
      <c r="I77" s="1"/>
      <c r="J77" s="1"/>
      <c r="K77" s="86"/>
      <c r="L77" s="1"/>
    </row>
    <row r="78" spans="1:12" x14ac:dyDescent="0.3">
      <c r="A78" s="1"/>
      <c r="B78" s="86"/>
      <c r="C78" s="86"/>
      <c r="D78" s="1"/>
      <c r="E78" s="1"/>
      <c r="F78" s="1"/>
      <c r="G78" s="1"/>
      <c r="H78" s="1"/>
      <c r="I78" s="1"/>
      <c r="J78" s="1"/>
      <c r="K78" s="86"/>
      <c r="L78" s="1"/>
    </row>
    <row r="79" spans="1:12" x14ac:dyDescent="0.3">
      <c r="A79" s="1"/>
      <c r="B79" s="85"/>
      <c r="C79" s="1"/>
      <c r="D79" s="1"/>
      <c r="E79" s="1"/>
      <c r="F79" s="1"/>
      <c r="G79" s="1"/>
      <c r="H79" s="1"/>
      <c r="I79" s="1"/>
      <c r="J79" s="1"/>
      <c r="K79" s="86"/>
      <c r="L79" s="1"/>
    </row>
    <row r="80" spans="1:12" x14ac:dyDescent="0.3">
      <c r="A80" s="1"/>
      <c r="B80" s="86"/>
      <c r="C80" s="86"/>
      <c r="D80" s="1"/>
      <c r="E80" s="87"/>
      <c r="F80" s="87"/>
      <c r="G80" s="1"/>
      <c r="H80" s="1"/>
      <c r="I80" s="1"/>
      <c r="J80" s="1"/>
      <c r="K80" s="86"/>
      <c r="L80" s="1"/>
    </row>
    <row r="81" spans="1:12" x14ac:dyDescent="0.3">
      <c r="A81" s="1"/>
      <c r="B81" s="86"/>
      <c r="C81" s="86"/>
      <c r="D81" s="1"/>
      <c r="E81" s="1"/>
      <c r="F81" s="1"/>
      <c r="G81" s="1"/>
      <c r="H81" s="1"/>
      <c r="I81" s="1"/>
      <c r="J81" s="1"/>
      <c r="K81" s="86"/>
      <c r="L81" s="1"/>
    </row>
    <row r="82" spans="1:12" x14ac:dyDescent="0.3">
      <c r="A82" s="1"/>
      <c r="B82" s="86"/>
      <c r="C82" s="86"/>
      <c r="D82" s="1"/>
      <c r="E82" s="1"/>
      <c r="F82" s="1"/>
      <c r="G82" s="86"/>
      <c r="H82" s="86"/>
      <c r="I82" s="1"/>
      <c r="J82" s="1"/>
      <c r="K82" s="86"/>
      <c r="L82" s="1"/>
    </row>
    <row r="83" spans="1:12" x14ac:dyDescent="0.3">
      <c r="A83" s="1"/>
      <c r="B83" s="86"/>
      <c r="C83" s="86"/>
      <c r="D83" s="1"/>
      <c r="E83" s="1"/>
      <c r="F83" s="1"/>
      <c r="G83" s="86"/>
      <c r="H83" s="86"/>
      <c r="I83" s="1"/>
      <c r="J83" s="1"/>
      <c r="K83" s="1"/>
      <c r="L83" s="1"/>
    </row>
    <row r="84" spans="1:12" x14ac:dyDescent="0.3">
      <c r="A84" s="1"/>
      <c r="B84" s="85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3">
      <c r="A85" s="1"/>
      <c r="B85" s="85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3">
      <c r="A86" s="1"/>
      <c r="B86" s="86"/>
      <c r="C86" s="86"/>
      <c r="D86" s="1"/>
      <c r="E86" s="87"/>
      <c r="F86" s="87"/>
      <c r="G86" s="1"/>
      <c r="H86" s="1"/>
      <c r="I86" s="1"/>
      <c r="J86" s="1"/>
      <c r="K86" s="86"/>
      <c r="L86" s="1"/>
    </row>
    <row r="87" spans="1:12" x14ac:dyDescent="0.3">
      <c r="A87" s="1"/>
      <c r="B87" s="86"/>
      <c r="C87" s="86"/>
      <c r="D87" s="1"/>
      <c r="E87" s="87"/>
      <c r="F87" s="87"/>
      <c r="G87" s="1"/>
      <c r="H87" s="1"/>
      <c r="I87" s="1"/>
      <c r="J87" s="1"/>
      <c r="K87" s="86"/>
      <c r="L87" s="1"/>
    </row>
    <row r="88" spans="1:12" x14ac:dyDescent="0.3">
      <c r="A88" s="1"/>
      <c r="B88" s="85"/>
      <c r="C88" s="86"/>
      <c r="D88" s="1"/>
      <c r="E88" s="1"/>
      <c r="F88" s="1"/>
      <c r="G88" s="86"/>
      <c r="H88" s="86"/>
      <c r="I88" s="1"/>
      <c r="J88" s="1"/>
      <c r="K88" s="1"/>
      <c r="L88" s="1"/>
    </row>
    <row r="89" spans="1:12" x14ac:dyDescent="0.3">
      <c r="A89" s="1"/>
      <c r="B89" s="86"/>
      <c r="C89" s="86"/>
      <c r="D89" s="1"/>
      <c r="E89" s="87"/>
      <c r="F89" s="87"/>
      <c r="G89" s="1"/>
      <c r="H89" s="1"/>
      <c r="I89" s="1"/>
      <c r="J89" s="1"/>
      <c r="K89" s="86"/>
      <c r="L89" s="1"/>
    </row>
    <row r="90" spans="1:12" x14ac:dyDescent="0.3">
      <c r="A90" s="1"/>
      <c r="B90" s="86"/>
      <c r="C90" s="1"/>
      <c r="D90" s="1"/>
      <c r="E90" s="87"/>
      <c r="F90" s="87"/>
      <c r="G90" s="1"/>
      <c r="H90" s="1"/>
      <c r="I90" s="1"/>
      <c r="J90" s="1"/>
      <c r="K90" s="86"/>
      <c r="L90" s="1"/>
    </row>
    <row r="91" spans="1:12" x14ac:dyDescent="0.3">
      <c r="A91" s="1"/>
      <c r="B91" s="85"/>
      <c r="C91" s="86"/>
      <c r="D91" s="1"/>
      <c r="E91" s="1"/>
      <c r="F91" s="87"/>
      <c r="G91" s="86"/>
      <c r="H91" s="86"/>
      <c r="I91" s="1"/>
      <c r="J91" s="1"/>
      <c r="K91" s="1"/>
      <c r="L91" s="1"/>
    </row>
    <row r="92" spans="1:12" x14ac:dyDescent="0.3">
      <c r="A92" s="1"/>
      <c r="B92" s="85"/>
      <c r="C92" s="86"/>
      <c r="D92" s="1"/>
      <c r="E92" s="1"/>
      <c r="F92" s="87"/>
      <c r="G92" s="1"/>
      <c r="H92" s="1"/>
      <c r="I92" s="1"/>
      <c r="J92" s="1"/>
      <c r="K92" s="86"/>
      <c r="L92" s="1"/>
    </row>
    <row r="93" spans="1:12" x14ac:dyDescent="0.3">
      <c r="A93" s="1"/>
      <c r="B93" s="85"/>
      <c r="C93" s="86"/>
      <c r="D93" s="1"/>
      <c r="E93" s="1"/>
      <c r="F93" s="1"/>
      <c r="G93" s="1"/>
      <c r="H93" s="1"/>
      <c r="I93" s="1"/>
      <c r="J93" s="1"/>
      <c r="K93" s="86"/>
      <c r="L93" s="1"/>
    </row>
    <row r="94" spans="1:12" x14ac:dyDescent="0.3">
      <c r="A94" s="1"/>
      <c r="B94" s="85"/>
      <c r="C94" s="86"/>
      <c r="D94" s="1"/>
      <c r="E94" s="1"/>
      <c r="F94" s="1"/>
      <c r="G94" s="1"/>
      <c r="H94" s="1"/>
      <c r="I94" s="1"/>
      <c r="J94" s="1"/>
      <c r="K94" s="86"/>
      <c r="L94" s="1"/>
    </row>
    <row r="95" spans="1:12" x14ac:dyDescent="0.3">
      <c r="A95" s="1"/>
      <c r="B95" s="86"/>
      <c r="C95" s="86"/>
      <c r="D95" s="1"/>
      <c r="E95" s="1"/>
      <c r="F95" s="1"/>
      <c r="G95" s="87"/>
      <c r="H95" s="87"/>
      <c r="I95" s="1"/>
      <c r="J95" s="1"/>
      <c r="K95" s="85"/>
      <c r="L95" s="1"/>
    </row>
    <row r="96" spans="1:12" x14ac:dyDescent="0.3">
      <c r="A96" s="1"/>
      <c r="B96" s="86"/>
      <c r="C96" s="86"/>
      <c r="D96" s="1"/>
      <c r="E96" s="1"/>
      <c r="F96" s="1"/>
      <c r="G96" s="1"/>
      <c r="H96" s="1"/>
      <c r="I96" s="1"/>
      <c r="J96" s="1"/>
      <c r="K96" s="85"/>
      <c r="L96" s="1"/>
    </row>
    <row r="97" spans="1:12" x14ac:dyDescent="0.3">
      <c r="A97" s="1"/>
      <c r="B97" s="86"/>
      <c r="C97" s="86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3">
      <c r="A98" s="1"/>
      <c r="B98" s="85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3">
      <c r="A99" s="1"/>
      <c r="B99" s="85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3">
      <c r="A100" s="1"/>
      <c r="B100" s="85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3">
      <c r="A101" s="1"/>
      <c r="B101" s="85"/>
      <c r="C101" s="86"/>
      <c r="D101" s="1"/>
      <c r="E101" s="1"/>
      <c r="F101" s="1"/>
      <c r="G101" s="86"/>
      <c r="H101" s="86"/>
      <c r="I101" s="1"/>
      <c r="J101" s="1"/>
      <c r="K101" s="1"/>
      <c r="L101" s="1"/>
    </row>
    <row r="102" spans="1:12" x14ac:dyDescent="0.3">
      <c r="A102" s="1"/>
      <c r="B102" s="86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3">
      <c r="A103" s="1"/>
      <c r="B103" s="85"/>
      <c r="C103" s="86"/>
      <c r="D103" s="1"/>
      <c r="E103" s="1"/>
      <c r="F103" s="87"/>
      <c r="G103" s="86"/>
      <c r="H103" s="86"/>
      <c r="I103" s="1"/>
      <c r="J103" s="1"/>
      <c r="K103" s="1"/>
      <c r="L103" s="1"/>
    </row>
    <row r="104" spans="1:12" x14ac:dyDescent="0.3">
      <c r="A104" s="1"/>
      <c r="B104" s="85"/>
      <c r="C104" s="86"/>
      <c r="D104" s="1"/>
      <c r="E104" s="1"/>
      <c r="F104" s="1"/>
      <c r="G104" s="86"/>
      <c r="H104" s="86"/>
      <c r="I104" s="1"/>
      <c r="J104" s="1"/>
      <c r="K104" s="1"/>
      <c r="L104" s="1"/>
    </row>
    <row r="105" spans="1:12" x14ac:dyDescent="0.3">
      <c r="A105" s="1"/>
      <c r="B105" s="85"/>
      <c r="C105" s="88"/>
      <c r="D105" s="1"/>
      <c r="E105" s="1"/>
      <c r="F105" s="1"/>
      <c r="G105" s="86"/>
      <c r="H105" s="86"/>
      <c r="I105" s="1"/>
      <c r="J105" s="1"/>
      <c r="K105" s="1"/>
      <c r="L105" s="1"/>
    </row>
    <row r="106" spans="1:12" x14ac:dyDescent="0.3">
      <c r="A106" s="1"/>
      <c r="B106" s="86"/>
      <c r="C106" s="86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3">
      <c r="A107" s="1"/>
      <c r="B107" s="85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3">
      <c r="A108" s="1"/>
      <c r="B108" s="86"/>
      <c r="C108" s="86"/>
      <c r="D108" s="1"/>
      <c r="E108" s="1"/>
      <c r="F108" s="1"/>
      <c r="G108" s="87"/>
      <c r="H108" s="87"/>
      <c r="I108" s="1"/>
      <c r="J108" s="1"/>
      <c r="K108" s="86"/>
      <c r="L108" s="1"/>
    </row>
    <row r="109" spans="1:12" x14ac:dyDescent="0.3">
      <c r="A109" s="1"/>
      <c r="B109" s="86"/>
      <c r="C109" s="86"/>
      <c r="D109" s="1"/>
      <c r="E109" s="1"/>
      <c r="F109" s="1"/>
      <c r="G109" s="1"/>
      <c r="H109" s="1"/>
      <c r="I109" s="1"/>
      <c r="J109" s="1"/>
      <c r="K109" s="86"/>
      <c r="L109" s="1"/>
    </row>
    <row r="110" spans="1:12" x14ac:dyDescent="0.3">
      <c r="A110" s="1"/>
      <c r="B110" s="86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3">
      <c r="A111" s="1"/>
      <c r="B111" s="86"/>
      <c r="C111" s="86"/>
      <c r="D111" s="1"/>
      <c r="E111" s="1"/>
      <c r="F111" s="1"/>
      <c r="G111" s="87"/>
      <c r="H111" s="87"/>
      <c r="I111" s="1"/>
      <c r="J111" s="1"/>
      <c r="K111" s="86"/>
      <c r="L111" s="1"/>
    </row>
    <row r="112" spans="1:12" x14ac:dyDescent="0.3">
      <c r="A112" s="1"/>
      <c r="B112" s="86"/>
      <c r="C112" s="86"/>
      <c r="D112" s="1"/>
      <c r="E112" s="1"/>
      <c r="F112" s="1"/>
      <c r="G112" s="1"/>
      <c r="H112" s="1"/>
      <c r="I112" s="1"/>
      <c r="J112" s="1"/>
      <c r="K112" s="86"/>
      <c r="L112" s="1"/>
    </row>
    <row r="113" spans="1:12" x14ac:dyDescent="0.3">
      <c r="A113" s="1"/>
      <c r="B113" s="86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3">
      <c r="A114" s="1"/>
      <c r="B114" s="86"/>
      <c r="C114" s="86"/>
      <c r="D114" s="1"/>
      <c r="E114" s="87"/>
      <c r="F114" s="87"/>
      <c r="G114" s="87"/>
      <c r="H114" s="87"/>
      <c r="I114" s="1"/>
      <c r="J114" s="1"/>
      <c r="K114" s="86"/>
      <c r="L114" s="1"/>
    </row>
    <row r="115" spans="1:12" x14ac:dyDescent="0.3">
      <c r="A115" s="1"/>
      <c r="B115" s="86"/>
      <c r="C115" s="86"/>
      <c r="D115" s="1"/>
      <c r="E115" s="1"/>
      <c r="F115" s="1"/>
      <c r="G115" s="1"/>
      <c r="H115" s="1"/>
      <c r="I115" s="1"/>
      <c r="J115" s="1"/>
      <c r="K115" s="86"/>
      <c r="L115" s="1"/>
    </row>
    <row r="116" spans="1:12" x14ac:dyDescent="0.3">
      <c r="A116" s="1"/>
      <c r="B116" s="86"/>
      <c r="C116" s="1"/>
      <c r="D116" s="1"/>
      <c r="E116" s="1"/>
      <c r="F116" s="1"/>
      <c r="G116" s="1"/>
      <c r="H116" s="1"/>
      <c r="I116" s="1"/>
      <c r="J116" s="1"/>
      <c r="K116" s="86"/>
      <c r="L116" s="1"/>
    </row>
    <row r="117" spans="1:12" x14ac:dyDescent="0.3">
      <c r="A117" s="1"/>
      <c r="B117" s="85"/>
      <c r="C117" s="86"/>
      <c r="D117" s="1"/>
      <c r="E117" s="1"/>
      <c r="F117" s="1"/>
      <c r="G117" s="87"/>
      <c r="H117" s="87"/>
      <c r="I117" s="1"/>
      <c r="J117" s="1"/>
      <c r="K117" s="86"/>
      <c r="L117" s="1"/>
    </row>
    <row r="118" spans="1:12" x14ac:dyDescent="0.3">
      <c r="A118" s="1"/>
      <c r="B118" s="85"/>
      <c r="C118" s="86"/>
      <c r="D118" s="1"/>
      <c r="E118" s="87"/>
      <c r="F118" s="87"/>
      <c r="G118" s="87"/>
      <c r="H118" s="87"/>
      <c r="I118" s="1"/>
      <c r="J118" s="1"/>
      <c r="K118" s="86"/>
      <c r="L118" s="1"/>
    </row>
    <row r="119" spans="1:12" x14ac:dyDescent="0.3">
      <c r="A119" s="1"/>
      <c r="B119" s="85"/>
      <c r="C119" s="1"/>
      <c r="D119" s="1"/>
      <c r="E119" s="1"/>
      <c r="F119" s="1"/>
      <c r="G119" s="1"/>
      <c r="H119" s="1"/>
      <c r="I119" s="1"/>
      <c r="J119" s="1"/>
      <c r="K119" s="86"/>
      <c r="L119" s="1"/>
    </row>
    <row r="120" spans="1:12" x14ac:dyDescent="0.3">
      <c r="A120" s="1"/>
      <c r="B120" s="85"/>
      <c r="C120" s="86"/>
      <c r="D120" s="1"/>
      <c r="E120" s="1"/>
      <c r="F120" s="1"/>
      <c r="G120" s="87"/>
      <c r="H120" s="87"/>
      <c r="I120" s="1"/>
      <c r="J120" s="1"/>
      <c r="K120" s="86"/>
      <c r="L120" s="1"/>
    </row>
    <row r="121" spans="1:12" x14ac:dyDescent="0.3">
      <c r="A121" s="1"/>
      <c r="B121" s="85"/>
      <c r="C121" s="86"/>
      <c r="D121" s="1"/>
      <c r="E121" s="87"/>
      <c r="F121" s="87"/>
      <c r="G121" s="87"/>
      <c r="H121" s="87"/>
      <c r="I121" s="1"/>
      <c r="J121" s="1"/>
      <c r="K121" s="86"/>
      <c r="L121" s="1"/>
    </row>
    <row r="122" spans="1:12" x14ac:dyDescent="0.3">
      <c r="A122" s="1"/>
      <c r="B122" s="86"/>
      <c r="C122" s="1"/>
      <c r="D122" s="1"/>
      <c r="E122" s="1"/>
      <c r="F122" s="1"/>
      <c r="G122" s="1"/>
      <c r="H122" s="1"/>
      <c r="I122" s="1"/>
      <c r="J122" s="1"/>
      <c r="K122" s="86"/>
      <c r="L122" s="1"/>
    </row>
    <row r="123" spans="1:12" x14ac:dyDescent="0.3">
      <c r="A123" s="1"/>
      <c r="B123" s="86"/>
      <c r="C123" s="86"/>
      <c r="D123" s="1"/>
      <c r="E123" s="1"/>
      <c r="F123" s="1"/>
      <c r="G123" s="87"/>
      <c r="H123" s="87"/>
      <c r="I123" s="1"/>
      <c r="J123" s="1"/>
      <c r="K123" s="86"/>
      <c r="L123" s="1"/>
    </row>
    <row r="124" spans="1:12" x14ac:dyDescent="0.3">
      <c r="A124" s="1"/>
      <c r="B124" s="86"/>
      <c r="C124" s="86"/>
      <c r="D124" s="1"/>
      <c r="E124" s="1"/>
      <c r="F124" s="1"/>
      <c r="G124" s="1"/>
      <c r="H124" s="1"/>
      <c r="I124" s="1"/>
      <c r="J124" s="1"/>
      <c r="K124" s="86"/>
      <c r="L124" s="1"/>
    </row>
    <row r="125" spans="1:12" x14ac:dyDescent="0.3">
      <c r="A125" s="1"/>
      <c r="B125" s="86"/>
      <c r="C125" s="86"/>
      <c r="D125" s="1"/>
      <c r="E125" s="1"/>
      <c r="F125" s="1"/>
      <c r="G125" s="1"/>
      <c r="H125" s="1"/>
      <c r="I125" s="1"/>
      <c r="J125" s="1"/>
      <c r="K125" s="86"/>
      <c r="L125" s="1"/>
    </row>
    <row r="126" spans="1:12" x14ac:dyDescent="0.3">
      <c r="A126" s="1"/>
      <c r="B126" s="85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3">
      <c r="A127" s="1"/>
      <c r="B127" s="85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3">
      <c r="A128" s="1"/>
      <c r="B128" s="85"/>
      <c r="C128" s="86"/>
      <c r="D128" s="1"/>
      <c r="E128" s="1"/>
      <c r="F128" s="1"/>
      <c r="G128" s="1"/>
      <c r="H128" s="1"/>
      <c r="I128" s="87"/>
      <c r="J128" s="1"/>
      <c r="K128" s="86"/>
      <c r="L128" s="1"/>
    </row>
    <row r="129" spans="1:12" x14ac:dyDescent="0.3">
      <c r="A129" s="1"/>
      <c r="B129" s="85"/>
      <c r="C129" s="86"/>
      <c r="D129" s="1"/>
      <c r="E129" s="87"/>
      <c r="F129" s="87"/>
      <c r="G129" s="87"/>
      <c r="H129" s="87"/>
      <c r="I129" s="1"/>
      <c r="J129" s="1"/>
      <c r="K129" s="86"/>
      <c r="L129" s="1"/>
    </row>
    <row r="130" spans="1:12" x14ac:dyDescent="0.3">
      <c r="A130" s="1"/>
      <c r="B130" s="86"/>
      <c r="C130" s="1"/>
      <c r="D130" s="1"/>
      <c r="E130" s="1"/>
      <c r="F130" s="1"/>
      <c r="G130" s="1"/>
      <c r="H130" s="1"/>
      <c r="I130" s="1"/>
      <c r="J130" s="1"/>
      <c r="K130" s="86"/>
      <c r="L130" s="1"/>
    </row>
    <row r="131" spans="1:12" x14ac:dyDescent="0.3">
      <c r="A131" s="1"/>
      <c r="B131" s="85"/>
      <c r="C131" s="86"/>
      <c r="D131" s="1"/>
      <c r="E131" s="1"/>
      <c r="F131" s="1"/>
      <c r="G131" s="1"/>
      <c r="H131" s="1"/>
      <c r="I131" s="87"/>
      <c r="J131" s="1"/>
      <c r="K131" s="86"/>
      <c r="L131" s="1"/>
    </row>
    <row r="132" spans="1:12" x14ac:dyDescent="0.3">
      <c r="A132" s="1"/>
      <c r="B132" s="85"/>
      <c r="C132" s="86"/>
      <c r="D132" s="1"/>
      <c r="E132" s="1"/>
      <c r="F132" s="1"/>
      <c r="G132" s="1"/>
      <c r="H132" s="1"/>
      <c r="I132" s="1"/>
      <c r="J132" s="1"/>
      <c r="K132" s="86"/>
      <c r="L132" s="1"/>
    </row>
    <row r="133" spans="1:12" x14ac:dyDescent="0.3">
      <c r="A133" s="89"/>
      <c r="B133" s="85"/>
      <c r="C133" s="1"/>
      <c r="D133" s="1"/>
      <c r="E133" s="1"/>
      <c r="F133" s="1"/>
      <c r="G133" s="1"/>
      <c r="H133" s="1"/>
      <c r="I133" s="1"/>
      <c r="J133" s="1"/>
      <c r="K133" s="86"/>
      <c r="L133" s="1"/>
    </row>
    <row r="134" spans="1:12" x14ac:dyDescent="0.3">
      <c r="A134" s="1"/>
      <c r="B134" s="85"/>
      <c r="C134" s="86"/>
      <c r="D134" s="1"/>
      <c r="E134" s="1"/>
      <c r="F134" s="1"/>
      <c r="G134" s="1"/>
      <c r="H134" s="1"/>
      <c r="I134" s="87"/>
      <c r="J134" s="1"/>
      <c r="K134" s="86"/>
      <c r="L134" s="1"/>
    </row>
    <row r="135" spans="1:12" x14ac:dyDescent="0.3">
      <c r="A135" s="1"/>
      <c r="B135" s="85"/>
      <c r="C135" s="86"/>
      <c r="D135" s="1"/>
      <c r="E135" s="1"/>
      <c r="F135" s="1"/>
      <c r="G135" s="1"/>
      <c r="H135" s="1"/>
      <c r="I135" s="1"/>
      <c r="J135" s="1"/>
      <c r="K135" s="86"/>
      <c r="L135" s="1"/>
    </row>
    <row r="136" spans="1:12" x14ac:dyDescent="0.3">
      <c r="A136" s="1"/>
      <c r="B136" s="85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3">
      <c r="A137" s="1"/>
      <c r="B137" s="85"/>
      <c r="C137" s="86"/>
      <c r="D137" s="1"/>
      <c r="E137" s="1"/>
      <c r="F137" s="1"/>
      <c r="G137" s="1"/>
      <c r="H137" s="1"/>
      <c r="I137" s="87"/>
      <c r="J137" s="1"/>
      <c r="K137" s="86"/>
      <c r="L137" s="1"/>
    </row>
    <row r="138" spans="1:12" x14ac:dyDescent="0.3">
      <c r="A138" s="1"/>
      <c r="B138" s="85"/>
      <c r="C138" s="86"/>
      <c r="D138" s="1"/>
      <c r="E138" s="1"/>
      <c r="F138" s="1"/>
      <c r="G138" s="87"/>
      <c r="H138" s="87"/>
      <c r="I138" s="86"/>
      <c r="J138" s="1"/>
      <c r="K138" s="86"/>
      <c r="L138" s="1"/>
    </row>
    <row r="139" spans="1:12" x14ac:dyDescent="0.3">
      <c r="A139" s="1"/>
      <c r="B139" s="86"/>
      <c r="C139" s="86"/>
      <c r="D139" s="1"/>
      <c r="E139" s="1"/>
      <c r="F139" s="1"/>
      <c r="G139" s="1"/>
      <c r="H139" s="1"/>
      <c r="I139" s="1"/>
      <c r="J139" s="1"/>
      <c r="K139" s="86"/>
      <c r="L139" s="1"/>
    </row>
    <row r="140" spans="1:12" x14ac:dyDescent="0.3">
      <c r="A140" s="1"/>
      <c r="B140" s="86"/>
      <c r="C140" s="86"/>
      <c r="D140" s="1"/>
      <c r="E140" s="1"/>
      <c r="F140" s="1"/>
      <c r="G140" s="1"/>
      <c r="H140" s="1"/>
      <c r="I140" s="87"/>
      <c r="J140" s="1"/>
      <c r="K140" s="86"/>
      <c r="L140" s="1"/>
    </row>
    <row r="141" spans="1:12" x14ac:dyDescent="0.3">
      <c r="A141" s="89"/>
      <c r="B141" s="86"/>
      <c r="C141" s="86"/>
      <c r="D141" s="1"/>
      <c r="E141" s="1"/>
      <c r="F141" s="1"/>
      <c r="G141" s="1"/>
      <c r="H141" s="1"/>
      <c r="I141" s="1"/>
      <c r="J141" s="1"/>
      <c r="K141" s="86"/>
      <c r="L141" s="1"/>
    </row>
    <row r="142" spans="1:12" x14ac:dyDescent="0.3">
      <c r="A142" s="89"/>
      <c r="B142" s="86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3">
      <c r="A143" s="1"/>
      <c r="B143" s="86"/>
      <c r="C143" s="86"/>
      <c r="D143" s="1"/>
      <c r="E143" s="1"/>
      <c r="F143" s="1"/>
      <c r="G143" s="1"/>
      <c r="H143" s="1"/>
      <c r="I143" s="87"/>
      <c r="J143" s="1"/>
      <c r="K143" s="86"/>
      <c r="L143" s="1"/>
    </row>
    <row r="144" spans="1:12" x14ac:dyDescent="0.3">
      <c r="A144" s="1"/>
      <c r="B144" s="86"/>
      <c r="C144" s="86"/>
      <c r="D144" s="1"/>
      <c r="E144" s="1"/>
      <c r="F144" s="1"/>
      <c r="G144" s="1"/>
      <c r="H144" s="1"/>
      <c r="I144" s="1"/>
      <c r="J144" s="1"/>
      <c r="K144" s="86"/>
      <c r="L144" s="1"/>
    </row>
    <row r="145" spans="1:12" x14ac:dyDescent="0.3">
      <c r="A145" s="1"/>
      <c r="B145" s="86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3">
      <c r="A146" s="1"/>
      <c r="B146" s="85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3">
      <c r="A147" s="1"/>
      <c r="B147" s="85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3">
      <c r="A148" s="1"/>
      <c r="B148" s="86"/>
      <c r="C148" s="86"/>
      <c r="D148" s="1"/>
      <c r="E148" s="1"/>
      <c r="F148" s="1"/>
      <c r="G148" s="1"/>
      <c r="H148" s="1"/>
      <c r="I148" s="87"/>
      <c r="J148" s="1"/>
      <c r="K148" s="86"/>
      <c r="L148" s="1"/>
    </row>
    <row r="149" spans="1:12" x14ac:dyDescent="0.3">
      <c r="A149" s="1"/>
      <c r="B149" s="86"/>
      <c r="C149" s="86"/>
      <c r="D149" s="1"/>
      <c r="E149" s="1"/>
      <c r="F149" s="1"/>
      <c r="G149" s="1"/>
      <c r="H149" s="1"/>
      <c r="I149" s="1"/>
      <c r="J149" s="1"/>
      <c r="K149" s="86"/>
      <c r="L149" s="1"/>
    </row>
    <row r="150" spans="1:12" x14ac:dyDescent="0.3">
      <c r="A150" s="1"/>
      <c r="B150" s="86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3">
      <c r="A151" s="1"/>
      <c r="B151" s="85"/>
      <c r="C151" s="86"/>
      <c r="D151" s="1"/>
      <c r="E151" s="1"/>
      <c r="F151" s="1"/>
      <c r="G151" s="1"/>
      <c r="H151" s="1"/>
      <c r="I151" s="87"/>
      <c r="J151" s="1"/>
      <c r="K151" s="86"/>
      <c r="L151" s="1"/>
    </row>
    <row r="152" spans="1:12" x14ac:dyDescent="0.3">
      <c r="A152" s="1"/>
      <c r="B152" s="85"/>
      <c r="C152" s="86"/>
      <c r="D152" s="1"/>
      <c r="E152" s="1"/>
      <c r="F152" s="1"/>
      <c r="G152" s="1"/>
      <c r="H152" s="1"/>
      <c r="I152" s="1"/>
      <c r="J152" s="1"/>
      <c r="K152" s="86"/>
      <c r="L152" s="1"/>
    </row>
    <row r="153" spans="1:12" x14ac:dyDescent="0.3">
      <c r="A153" s="1"/>
      <c r="B153" s="85"/>
      <c r="C153" s="86"/>
      <c r="D153" s="1"/>
      <c r="E153" s="1"/>
      <c r="F153" s="1"/>
      <c r="G153" s="1"/>
      <c r="H153" s="1"/>
      <c r="I153" s="87"/>
      <c r="J153" s="1"/>
      <c r="K153" s="86"/>
      <c r="L153" s="1"/>
    </row>
    <row r="154" spans="1:12" x14ac:dyDescent="0.3">
      <c r="A154" s="1"/>
      <c r="B154" s="86"/>
      <c r="C154" s="86"/>
      <c r="D154" s="1"/>
      <c r="E154" s="1"/>
      <c r="F154" s="1"/>
      <c r="G154" s="87"/>
      <c r="H154" s="87"/>
      <c r="I154" s="1"/>
      <c r="J154" s="1"/>
      <c r="K154" s="86"/>
      <c r="L154" s="1"/>
    </row>
    <row r="155" spans="1:12" x14ac:dyDescent="0.3">
      <c r="A155" s="1"/>
      <c r="B155" s="85"/>
      <c r="C155" s="86"/>
      <c r="D155" s="1"/>
      <c r="E155" s="1"/>
      <c r="F155" s="1"/>
      <c r="G155" s="1"/>
      <c r="H155" s="1"/>
      <c r="I155" s="1"/>
      <c r="J155" s="1"/>
      <c r="K155" s="86"/>
      <c r="L155" s="1"/>
    </row>
    <row r="156" spans="1:12" x14ac:dyDescent="0.3">
      <c r="A156" s="1"/>
      <c r="B156" s="85"/>
      <c r="C156" s="86"/>
      <c r="D156" s="1"/>
      <c r="E156" s="1"/>
      <c r="F156" s="1"/>
      <c r="G156" s="1"/>
      <c r="H156" s="1"/>
      <c r="I156" s="86"/>
      <c r="J156" s="1"/>
      <c r="K156" s="1"/>
      <c r="L156" s="1"/>
    </row>
    <row r="157" spans="1:12" x14ac:dyDescent="0.3">
      <c r="A157" s="1"/>
      <c r="B157" s="85"/>
      <c r="C157" s="86"/>
      <c r="D157" s="1"/>
      <c r="E157" s="1"/>
      <c r="F157" s="1"/>
      <c r="G157" s="1"/>
      <c r="H157" s="1"/>
      <c r="I157" s="87"/>
      <c r="J157" s="1"/>
      <c r="K157" s="86"/>
      <c r="L157" s="1"/>
    </row>
    <row r="158" spans="1:12" x14ac:dyDescent="0.3">
      <c r="A158" s="1"/>
      <c r="B158" s="85"/>
      <c r="C158" s="86"/>
      <c r="D158" s="1"/>
      <c r="E158" s="87"/>
      <c r="F158" s="87"/>
      <c r="G158" s="87"/>
      <c r="H158" s="87"/>
      <c r="I158" s="1"/>
      <c r="J158" s="1"/>
      <c r="K158" s="86"/>
      <c r="L158" s="1"/>
    </row>
    <row r="159" spans="1:12" x14ac:dyDescent="0.3">
      <c r="A159" s="1"/>
      <c r="B159" s="86"/>
      <c r="C159" s="86"/>
      <c r="D159" s="1"/>
      <c r="E159" s="1"/>
      <c r="F159" s="1"/>
      <c r="G159" s="1"/>
      <c r="H159" s="1"/>
      <c r="I159" s="1"/>
      <c r="J159" s="1"/>
      <c r="K159" s="86"/>
      <c r="L159" s="1"/>
    </row>
    <row r="160" spans="1:12" x14ac:dyDescent="0.3">
      <c r="A160" s="1"/>
      <c r="B160" s="85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x14ac:dyDescent="0.3">
      <c r="A161" s="1"/>
      <c r="B161" s="86"/>
      <c r="C161" s="86"/>
      <c r="D161" s="1"/>
      <c r="E161" s="1"/>
      <c r="F161" s="1"/>
      <c r="G161" s="1"/>
      <c r="H161" s="1"/>
      <c r="I161" s="87"/>
      <c r="J161" s="1"/>
      <c r="K161" s="86"/>
      <c r="L161" s="1"/>
    </row>
    <row r="162" spans="1:12" x14ac:dyDescent="0.3">
      <c r="A162" s="1"/>
      <c r="B162" s="86"/>
      <c r="C162" s="86"/>
      <c r="D162" s="1"/>
      <c r="E162" s="87"/>
      <c r="F162" s="87"/>
      <c r="G162" s="87"/>
      <c r="H162" s="87"/>
      <c r="I162" s="1"/>
      <c r="J162" s="1"/>
      <c r="K162" s="86"/>
      <c r="L162" s="1"/>
    </row>
    <row r="163" spans="1:12" x14ac:dyDescent="0.3">
      <c r="A163" s="1"/>
      <c r="B163" s="86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3">
      <c r="A164" s="1"/>
      <c r="B164" s="86"/>
      <c r="C164" s="86"/>
      <c r="D164" s="1"/>
      <c r="E164" s="1"/>
      <c r="F164" s="1"/>
      <c r="G164" s="1"/>
      <c r="H164" s="1"/>
      <c r="I164" s="87"/>
      <c r="J164" s="1"/>
      <c r="K164" s="86"/>
      <c r="L164" s="1"/>
    </row>
    <row r="165" spans="1:12" x14ac:dyDescent="0.3">
      <c r="A165" s="1"/>
      <c r="B165" s="86"/>
      <c r="C165" s="86"/>
      <c r="D165" s="1"/>
      <c r="E165" s="1"/>
      <c r="F165" s="1"/>
      <c r="G165" s="1"/>
      <c r="H165" s="1"/>
      <c r="I165" s="86"/>
      <c r="J165" s="1"/>
      <c r="K165" s="86"/>
      <c r="L165" s="1"/>
    </row>
    <row r="166" spans="1:12" x14ac:dyDescent="0.3">
      <c r="A166" s="1"/>
      <c r="B166" s="86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3">
      <c r="A167" s="1"/>
      <c r="B167" s="85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x14ac:dyDescent="0.3">
      <c r="A168" s="1"/>
      <c r="B168" s="86"/>
      <c r="C168" s="86"/>
      <c r="D168" s="1"/>
      <c r="E168" s="1"/>
      <c r="F168" s="1"/>
      <c r="G168" s="1"/>
      <c r="H168" s="1"/>
      <c r="I168" s="87"/>
      <c r="J168" s="1"/>
      <c r="K168" s="86"/>
      <c r="L168" s="1"/>
    </row>
    <row r="169" spans="1:12" x14ac:dyDescent="0.3">
      <c r="A169" s="1"/>
      <c r="B169" s="86"/>
      <c r="C169" s="86"/>
      <c r="D169" s="1"/>
      <c r="E169" s="1"/>
      <c r="F169" s="1"/>
      <c r="G169" s="1"/>
      <c r="H169" s="1"/>
      <c r="I169" s="86"/>
      <c r="J169" s="1"/>
      <c r="K169" s="86"/>
      <c r="L169" s="1"/>
    </row>
    <row r="170" spans="1:12" x14ac:dyDescent="0.3">
      <c r="A170" s="1"/>
      <c r="B170" s="86"/>
      <c r="C170" s="86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3">
      <c r="A171" s="1"/>
      <c r="B171" s="85"/>
      <c r="C171" s="86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3">
      <c r="A172" s="1"/>
      <c r="B172" s="86"/>
      <c r="C172" s="86"/>
      <c r="D172" s="1"/>
      <c r="E172" s="1"/>
      <c r="F172" s="1"/>
      <c r="G172" s="1"/>
      <c r="H172" s="1"/>
      <c r="I172" s="1"/>
      <c r="J172" s="1"/>
      <c r="K172" s="1"/>
      <c r="L172" s="1"/>
    </row>
    <row r="173" spans="1:12" x14ac:dyDescent="0.3">
      <c r="A173" s="1"/>
      <c r="B173" s="85"/>
      <c r="C173" s="86"/>
      <c r="D173" s="1"/>
      <c r="E173" s="1"/>
      <c r="F173" s="1"/>
      <c r="G173" s="1"/>
      <c r="H173" s="1"/>
      <c r="I173" s="87"/>
      <c r="J173" s="1"/>
      <c r="K173" s="86"/>
      <c r="L173" s="1"/>
    </row>
    <row r="174" spans="1:12" x14ac:dyDescent="0.3">
      <c r="A174" s="1"/>
      <c r="B174" s="85"/>
      <c r="C174" s="86"/>
      <c r="D174" s="1"/>
      <c r="E174" s="1"/>
      <c r="F174" s="1"/>
      <c r="G174" s="87"/>
      <c r="H174" s="87"/>
      <c r="I174" s="1"/>
      <c r="J174" s="1"/>
      <c r="K174" s="86"/>
      <c r="L174" s="1"/>
    </row>
    <row r="175" spans="1:12" x14ac:dyDescent="0.3">
      <c r="A175" s="1"/>
      <c r="B175" s="86"/>
      <c r="C175" s="86"/>
      <c r="D175" s="1"/>
      <c r="E175" s="1"/>
      <c r="F175" s="1"/>
      <c r="G175" s="1"/>
      <c r="H175" s="1"/>
      <c r="I175" s="86"/>
      <c r="J175" s="1"/>
      <c r="K175" s="1"/>
      <c r="L175" s="1"/>
    </row>
    <row r="176" spans="1:12" x14ac:dyDescent="0.3">
      <c r="A176" s="1"/>
      <c r="B176" s="86"/>
      <c r="C176" s="86"/>
      <c r="D176" s="1"/>
      <c r="E176" s="1"/>
      <c r="F176" s="1"/>
      <c r="G176" s="1"/>
      <c r="H176" s="1"/>
      <c r="I176" s="87"/>
      <c r="J176" s="1"/>
      <c r="K176" s="86"/>
      <c r="L176" s="1"/>
    </row>
    <row r="177" spans="1:12" x14ac:dyDescent="0.3">
      <c r="A177" s="1"/>
      <c r="B177" s="86"/>
      <c r="C177" s="86"/>
      <c r="D177" s="1"/>
      <c r="E177" s="1"/>
      <c r="F177" s="1"/>
      <c r="G177" s="1"/>
      <c r="H177" s="1"/>
      <c r="I177" s="86"/>
      <c r="J177" s="1"/>
      <c r="K177" s="86"/>
      <c r="L177" s="1"/>
    </row>
    <row r="178" spans="1:12" x14ac:dyDescent="0.3">
      <c r="A178" s="1"/>
      <c r="B178" s="86"/>
      <c r="C178" s="86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3">
      <c r="A179" s="1"/>
      <c r="B179" s="85"/>
      <c r="C179" s="86"/>
      <c r="D179" s="1"/>
      <c r="E179" s="1"/>
      <c r="F179" s="1"/>
      <c r="G179" s="1"/>
      <c r="H179" s="1"/>
      <c r="I179" s="87"/>
      <c r="J179" s="1"/>
      <c r="K179" s="86"/>
      <c r="L179" s="1"/>
    </row>
    <row r="180" spans="1:12" x14ac:dyDescent="0.3">
      <c r="A180" s="1"/>
      <c r="B180" s="86"/>
      <c r="C180" s="86"/>
      <c r="D180" s="1"/>
      <c r="E180" s="1"/>
      <c r="F180" s="1"/>
      <c r="G180" s="87"/>
      <c r="H180" s="87"/>
      <c r="I180" s="86"/>
      <c r="J180" s="1"/>
      <c r="K180" s="86"/>
      <c r="L180" s="1"/>
    </row>
    <row r="181" spans="1:12" x14ac:dyDescent="0.3">
      <c r="A181" s="1"/>
      <c r="B181" s="85"/>
      <c r="C181" s="86"/>
      <c r="D181" s="1"/>
      <c r="E181" s="1"/>
      <c r="F181" s="1"/>
      <c r="G181" s="1"/>
      <c r="H181" s="1"/>
      <c r="I181" s="1"/>
      <c r="J181" s="1"/>
      <c r="K181" s="86"/>
      <c r="L181" s="1"/>
    </row>
    <row r="182" spans="1:12" x14ac:dyDescent="0.3">
      <c r="A182" s="1"/>
      <c r="B182" s="85"/>
      <c r="C182" s="86"/>
      <c r="D182" s="1"/>
      <c r="E182" s="1"/>
      <c r="F182" s="1"/>
      <c r="G182" s="1"/>
      <c r="H182" s="1"/>
      <c r="I182" s="87"/>
      <c r="J182" s="1"/>
      <c r="K182" s="86"/>
      <c r="L182" s="1"/>
    </row>
    <row r="183" spans="1:12" x14ac:dyDescent="0.3">
      <c r="A183" s="1"/>
      <c r="B183" s="85"/>
      <c r="C183" s="86"/>
      <c r="D183" s="1"/>
      <c r="E183" s="1"/>
      <c r="F183" s="1"/>
      <c r="G183" s="87"/>
      <c r="H183" s="87"/>
      <c r="I183" s="86"/>
      <c r="J183" s="1"/>
      <c r="K183" s="86"/>
      <c r="L183" s="1"/>
    </row>
    <row r="184" spans="1:12" x14ac:dyDescent="0.3">
      <c r="A184" s="1"/>
      <c r="B184" s="85"/>
      <c r="C184" s="86"/>
      <c r="D184" s="1"/>
      <c r="E184" s="1"/>
      <c r="F184" s="1"/>
      <c r="G184" s="1"/>
      <c r="H184" s="1"/>
      <c r="I184" s="1"/>
      <c r="J184" s="1"/>
      <c r="K184" s="86"/>
      <c r="L184" s="1"/>
    </row>
    <row r="185" spans="1:12" x14ac:dyDescent="0.3">
      <c r="A185" s="1"/>
      <c r="B185" s="85"/>
      <c r="C185" s="86"/>
      <c r="D185" s="1"/>
      <c r="E185" s="87"/>
      <c r="F185" s="87"/>
      <c r="G185" s="1"/>
      <c r="H185" s="1"/>
      <c r="I185" s="87"/>
      <c r="J185" s="1"/>
      <c r="K185" s="86"/>
      <c r="L185" s="1"/>
    </row>
    <row r="186" spans="1:12" x14ac:dyDescent="0.3">
      <c r="A186" s="1"/>
      <c r="B186" s="85"/>
      <c r="C186" s="86"/>
      <c r="D186" s="1"/>
      <c r="E186" s="1"/>
      <c r="F186" s="1"/>
      <c r="G186" s="1"/>
      <c r="H186" s="1"/>
      <c r="I186" s="86"/>
      <c r="J186" s="1"/>
      <c r="K186" s="1"/>
      <c r="L186" s="1"/>
    </row>
    <row r="187" spans="1:12" x14ac:dyDescent="0.3">
      <c r="A187" s="1"/>
      <c r="B187" s="86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3">
      <c r="A188" s="1"/>
      <c r="B188" s="85"/>
      <c r="C188" s="86"/>
      <c r="D188" s="1"/>
      <c r="E188" s="87"/>
      <c r="F188" s="87"/>
      <c r="G188" s="1"/>
      <c r="H188" s="1"/>
      <c r="I188" s="87"/>
      <c r="J188" s="1"/>
      <c r="K188" s="86"/>
      <c r="L188" s="1"/>
    </row>
    <row r="189" spans="1:12" x14ac:dyDescent="0.3">
      <c r="A189" s="1"/>
      <c r="B189" s="85"/>
      <c r="C189" s="86"/>
      <c r="D189" s="1"/>
      <c r="E189" s="1"/>
      <c r="F189" s="1"/>
      <c r="G189" s="1"/>
      <c r="H189" s="1"/>
      <c r="I189" s="1"/>
      <c r="J189" s="1"/>
      <c r="K189" s="86"/>
      <c r="L189" s="1"/>
    </row>
    <row r="190" spans="1:12" x14ac:dyDescent="0.3">
      <c r="A190" s="1"/>
      <c r="B190" s="85"/>
      <c r="C190" s="86"/>
      <c r="D190" s="1"/>
      <c r="E190" s="1"/>
      <c r="F190" s="1"/>
      <c r="G190" s="1"/>
      <c r="H190" s="1"/>
      <c r="I190" s="86"/>
      <c r="J190" s="1"/>
      <c r="K190" s="1"/>
      <c r="L190" s="1"/>
    </row>
    <row r="191" spans="1:12" x14ac:dyDescent="0.3">
      <c r="A191" s="1"/>
      <c r="B191" s="85"/>
      <c r="C191" s="86"/>
      <c r="D191" s="1"/>
      <c r="E191" s="87"/>
      <c r="F191" s="87"/>
      <c r="G191" s="1"/>
      <c r="H191" s="1"/>
      <c r="I191" s="87"/>
      <c r="J191" s="1"/>
      <c r="K191" s="86"/>
      <c r="L191" s="1"/>
    </row>
    <row r="192" spans="1:12" x14ac:dyDescent="0.3">
      <c r="A192" s="1"/>
      <c r="B192" s="85"/>
      <c r="C192" s="86"/>
      <c r="D192" s="1"/>
      <c r="E192" s="1"/>
      <c r="F192" s="1"/>
      <c r="G192" s="1"/>
      <c r="H192" s="1"/>
      <c r="I192" s="1"/>
      <c r="J192" s="1"/>
      <c r="K192" s="86"/>
      <c r="L192" s="1"/>
    </row>
    <row r="193" spans="1:12" x14ac:dyDescent="0.3">
      <c r="A193" s="1"/>
      <c r="B193" s="85"/>
      <c r="C193" s="86"/>
      <c r="D193" s="1"/>
      <c r="E193" s="1"/>
      <c r="F193" s="1"/>
      <c r="G193" s="1"/>
      <c r="H193" s="1"/>
      <c r="I193" s="86"/>
      <c r="J193" s="1"/>
      <c r="K193" s="1"/>
      <c r="L193" s="1"/>
    </row>
    <row r="194" spans="1:12" x14ac:dyDescent="0.3">
      <c r="A194" s="1"/>
      <c r="B194" s="85"/>
      <c r="C194" s="86"/>
      <c r="D194" s="1"/>
      <c r="E194" s="1"/>
      <c r="F194" s="1"/>
      <c r="G194" s="1"/>
      <c r="H194" s="1"/>
      <c r="I194" s="86"/>
      <c r="J194" s="1"/>
      <c r="K194" s="1"/>
      <c r="L194" s="1"/>
    </row>
    <row r="195" spans="1:12" x14ac:dyDescent="0.3">
      <c r="A195" s="1"/>
      <c r="B195" s="85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3">
      <c r="A196" s="1"/>
      <c r="B196" s="85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3">
      <c r="A197" s="1"/>
      <c r="B197" s="85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3">
      <c r="A198" s="1"/>
      <c r="B198" s="85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3">
      <c r="A199" s="1"/>
      <c r="B199" s="85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3">
      <c r="A200" s="1"/>
      <c r="B200" s="85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3">
      <c r="A201" s="89"/>
      <c r="B201" s="85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3">
      <c r="A202" s="89"/>
      <c r="B202" s="90"/>
      <c r="C202" s="90"/>
      <c r="D202" s="89"/>
      <c r="E202" s="91"/>
      <c r="F202" s="91"/>
      <c r="G202" s="89"/>
      <c r="H202" s="89"/>
      <c r="I202" s="89"/>
      <c r="J202" s="89"/>
      <c r="K202" s="90"/>
      <c r="L202" s="89"/>
    </row>
    <row r="203" spans="1:12" x14ac:dyDescent="0.3">
      <c r="A203" s="89"/>
      <c r="B203" s="90"/>
      <c r="C203" s="90"/>
      <c r="D203" s="89"/>
      <c r="E203" s="89"/>
      <c r="F203" s="89"/>
      <c r="G203" s="89"/>
      <c r="H203" s="89"/>
      <c r="I203" s="89"/>
      <c r="J203" s="89"/>
      <c r="K203" s="90"/>
      <c r="L203" s="89"/>
    </row>
    <row r="204" spans="1:12" x14ac:dyDescent="0.3">
      <c r="A204" s="89"/>
      <c r="B204" s="90"/>
      <c r="C204" s="90"/>
      <c r="D204" s="89"/>
      <c r="E204" s="89"/>
      <c r="F204" s="89"/>
      <c r="G204" s="89"/>
      <c r="H204" s="89"/>
      <c r="I204" s="89"/>
      <c r="J204" s="89"/>
      <c r="K204" s="89"/>
      <c r="L204" s="89"/>
    </row>
    <row r="205" spans="1:12" x14ac:dyDescent="0.3">
      <c r="A205" s="89"/>
      <c r="B205" s="85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3">
      <c r="A206" s="89"/>
      <c r="B206" s="85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3">
      <c r="A207" s="89"/>
      <c r="B207" s="85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15" spans="1:1" x14ac:dyDescent="0.3">
      <c r="A215" s="92"/>
    </row>
    <row r="216" spans="1:1" x14ac:dyDescent="0.3">
      <c r="A216" s="92"/>
    </row>
    <row r="217" spans="1:1" x14ac:dyDescent="0.3">
      <c r="A217" s="92"/>
    </row>
    <row r="218" spans="1:1" x14ac:dyDescent="0.3">
      <c r="A218" s="92"/>
    </row>
    <row r="219" spans="1:1" x14ac:dyDescent="0.3">
      <c r="A219" s="92"/>
    </row>
    <row r="220" spans="1:1" x14ac:dyDescent="0.3">
      <c r="A220" s="92"/>
    </row>
    <row r="221" spans="1:1" x14ac:dyDescent="0.3">
      <c r="A221" s="92"/>
    </row>
    <row r="222" spans="1:1" x14ac:dyDescent="0.3">
      <c r="A222" s="92"/>
    </row>
    <row r="223" spans="1:1" x14ac:dyDescent="0.3">
      <c r="A223" s="92"/>
    </row>
    <row r="224" spans="1:1" x14ac:dyDescent="0.3">
      <c r="A224" s="92"/>
    </row>
    <row r="225" spans="1:1" x14ac:dyDescent="0.3">
      <c r="A225" s="92"/>
    </row>
    <row r="226" spans="1:1" x14ac:dyDescent="0.3">
      <c r="A226" s="89"/>
    </row>
    <row r="227" spans="1:1" x14ac:dyDescent="0.3">
      <c r="A227" s="89"/>
    </row>
    <row r="228" spans="1:1" x14ac:dyDescent="0.3">
      <c r="A228" s="89"/>
    </row>
    <row r="229" spans="1:1" x14ac:dyDescent="0.3">
      <c r="A229" s="89"/>
    </row>
    <row r="230" spans="1:1" x14ac:dyDescent="0.3">
      <c r="A230" s="89"/>
    </row>
    <row r="231" spans="1:1" x14ac:dyDescent="0.3">
      <c r="A231" s="89"/>
    </row>
    <row r="232" spans="1:1" x14ac:dyDescent="0.3">
      <c r="A232" s="89"/>
    </row>
    <row r="233" spans="1:1" x14ac:dyDescent="0.3">
      <c r="A233" s="89"/>
    </row>
    <row r="234" spans="1:1" x14ac:dyDescent="0.3">
      <c r="A234" s="89"/>
    </row>
    <row r="235" spans="1:1" x14ac:dyDescent="0.3">
      <c r="A235" s="89"/>
    </row>
    <row r="236" spans="1:1" x14ac:dyDescent="0.3">
      <c r="A236" s="89"/>
    </row>
    <row r="237" spans="1:1" x14ac:dyDescent="0.3">
      <c r="A237" s="89"/>
    </row>
    <row r="238" spans="1:1" x14ac:dyDescent="0.3">
      <c r="A238" s="89"/>
    </row>
    <row r="239" spans="1:1" x14ac:dyDescent="0.3">
      <c r="A239" s="89"/>
    </row>
    <row r="240" spans="1:1" x14ac:dyDescent="0.3">
      <c r="A240" s="89"/>
    </row>
    <row r="241" spans="1:1" x14ac:dyDescent="0.3">
      <c r="A241" s="89"/>
    </row>
    <row r="242" spans="1:1" x14ac:dyDescent="0.3">
      <c r="A242" s="89"/>
    </row>
    <row r="243" spans="1:1" x14ac:dyDescent="0.3">
      <c r="A243" s="1"/>
    </row>
    <row r="244" spans="1:1" x14ac:dyDescent="0.3">
      <c r="A244" s="1"/>
    </row>
    <row r="245" spans="1:1" x14ac:dyDescent="0.3">
      <c r="A245" s="1"/>
    </row>
    <row r="246" spans="1:1" x14ac:dyDescent="0.3">
      <c r="A246" s="1"/>
    </row>
    <row r="247" spans="1:1" x14ac:dyDescent="0.3">
      <c r="A247" s="1"/>
    </row>
    <row r="248" spans="1:1" x14ac:dyDescent="0.3">
      <c r="A248" s="1"/>
    </row>
    <row r="249" spans="1:1" x14ac:dyDescent="0.3">
      <c r="A249" s="89"/>
    </row>
    <row r="250" spans="1:1" x14ac:dyDescent="0.3">
      <c r="A250" s="89"/>
    </row>
    <row r="251" spans="1:1" x14ac:dyDescent="0.3">
      <c r="A251" s="89"/>
    </row>
    <row r="252" spans="1:1" x14ac:dyDescent="0.3">
      <c r="A252" s="89"/>
    </row>
    <row r="253" spans="1:1" x14ac:dyDescent="0.3">
      <c r="A253" s="89"/>
    </row>
    <row r="254" spans="1:1" x14ac:dyDescent="0.3">
      <c r="A254" s="89"/>
    </row>
    <row r="255" spans="1:1" x14ac:dyDescent="0.3">
      <c r="A255" s="89"/>
    </row>
    <row r="256" spans="1:1" x14ac:dyDescent="0.3">
      <c r="A256" s="89"/>
    </row>
    <row r="257" spans="1:10" x14ac:dyDescent="0.3">
      <c r="A257" s="89"/>
      <c r="B257" s="93"/>
      <c r="C257" s="89"/>
      <c r="D257" s="89"/>
      <c r="E257" s="89"/>
      <c r="F257" s="89"/>
      <c r="G257" s="89"/>
      <c r="H257" s="89"/>
      <c r="I257" s="89"/>
      <c r="J257" s="89"/>
    </row>
    <row r="258" spans="1:10" x14ac:dyDescent="0.3">
      <c r="A258" s="89"/>
      <c r="B258" s="85"/>
      <c r="C258" s="1"/>
      <c r="D258" s="1"/>
      <c r="E258" s="1"/>
      <c r="F258" s="1"/>
      <c r="G258" s="1"/>
      <c r="H258" s="1"/>
      <c r="I258" s="1"/>
      <c r="J258" s="1"/>
    </row>
    <row r="259" spans="1:10" x14ac:dyDescent="0.3">
      <c r="A259" s="89"/>
      <c r="B259" s="85"/>
      <c r="C259" s="1"/>
      <c r="D259" s="1"/>
      <c r="E259" s="1"/>
      <c r="F259" s="1"/>
      <c r="G259" s="1"/>
      <c r="H259" s="1"/>
      <c r="I259" s="1"/>
      <c r="J259" s="1"/>
    </row>
    <row r="260" spans="1:10" x14ac:dyDescent="0.3">
      <c r="A260" s="89"/>
      <c r="B260" s="85"/>
      <c r="C260" s="1"/>
      <c r="D260" s="1"/>
      <c r="E260" s="1"/>
      <c r="F260" s="1"/>
      <c r="G260" s="1"/>
      <c r="H260" s="1"/>
      <c r="I260" s="1"/>
      <c r="J260" s="1"/>
    </row>
    <row r="261" spans="1:10" x14ac:dyDescent="0.3">
      <c r="A261" s="89"/>
      <c r="B261" s="85"/>
      <c r="C261" s="1"/>
      <c r="D261" s="1"/>
      <c r="E261" s="1"/>
      <c r="F261" s="1"/>
      <c r="G261" s="1"/>
      <c r="H261" s="1"/>
      <c r="I261" s="1"/>
      <c r="J261" s="1"/>
    </row>
    <row r="262" spans="1:10" x14ac:dyDescent="0.3">
      <c r="A262" s="89"/>
      <c r="B262" s="85"/>
      <c r="C262" s="1"/>
      <c r="D262" s="1"/>
      <c r="E262" s="1"/>
      <c r="F262" s="1"/>
      <c r="G262" s="1"/>
      <c r="H262" s="1"/>
      <c r="I262" s="1"/>
      <c r="J262" s="1"/>
    </row>
    <row r="263" spans="1:10" x14ac:dyDescent="0.3">
      <c r="A263" s="89"/>
      <c r="B263" s="85"/>
      <c r="C263" s="1"/>
      <c r="D263" s="1"/>
      <c r="E263" s="1"/>
      <c r="F263" s="1"/>
      <c r="G263" s="1"/>
      <c r="H263" s="1"/>
      <c r="I263" s="1"/>
      <c r="J263" s="1"/>
    </row>
    <row r="264" spans="1:10" x14ac:dyDescent="0.3">
      <c r="A264" s="89"/>
      <c r="B264" s="85"/>
      <c r="C264" s="1"/>
      <c r="D264" s="1"/>
      <c r="E264" s="1"/>
      <c r="F264" s="1"/>
      <c r="G264" s="1"/>
      <c r="H264" s="1"/>
      <c r="I264" s="1"/>
      <c r="J264" s="1"/>
    </row>
    <row r="265" spans="1:10" x14ac:dyDescent="0.3">
      <c r="A265" s="89"/>
      <c r="B265" s="85"/>
      <c r="C265" s="1"/>
      <c r="D265" s="1"/>
      <c r="E265" s="1"/>
      <c r="F265" s="1"/>
      <c r="G265" s="1"/>
      <c r="H265" s="1"/>
      <c r="I265" s="1"/>
      <c r="J265" s="1"/>
    </row>
    <row r="266" spans="1:10" x14ac:dyDescent="0.3">
      <c r="A266" s="89"/>
      <c r="B266" s="85"/>
      <c r="C266" s="1"/>
      <c r="D266" s="1"/>
      <c r="E266" s="1"/>
      <c r="F266" s="1"/>
      <c r="G266" s="1"/>
      <c r="H266" s="1"/>
      <c r="I266" s="1"/>
      <c r="J266" s="1"/>
    </row>
    <row r="267" spans="1:10" x14ac:dyDescent="0.3">
      <c r="A267" s="89"/>
      <c r="B267" s="85"/>
      <c r="C267" s="1"/>
      <c r="D267" s="1"/>
      <c r="E267" s="1"/>
      <c r="F267" s="1"/>
      <c r="G267" s="1"/>
      <c r="H267" s="1"/>
      <c r="I267" s="1"/>
      <c r="J267" s="1"/>
    </row>
    <row r="268" spans="1:10" x14ac:dyDescent="0.3">
      <c r="A268" s="89"/>
      <c r="B268" s="85"/>
      <c r="C268" s="1"/>
      <c r="D268" s="1"/>
      <c r="E268" s="1"/>
      <c r="F268" s="1"/>
      <c r="G268" s="1"/>
      <c r="H268" s="1"/>
      <c r="I268" s="1"/>
      <c r="J268" s="1"/>
    </row>
    <row r="269" spans="1:10" x14ac:dyDescent="0.3">
      <c r="A269" s="89"/>
      <c r="B269" s="85"/>
      <c r="C269" s="1"/>
      <c r="D269" s="1"/>
      <c r="E269" s="1"/>
      <c r="F269" s="1"/>
      <c r="G269" s="1"/>
      <c r="H269" s="1"/>
      <c r="I269" s="1"/>
      <c r="J269" s="1"/>
    </row>
    <row r="270" spans="1:10" x14ac:dyDescent="0.3">
      <c r="A270" s="89"/>
      <c r="B270" s="85"/>
      <c r="C270" s="1"/>
      <c r="D270" s="1"/>
      <c r="E270" s="1"/>
      <c r="F270" s="1"/>
      <c r="G270" s="1"/>
      <c r="H270" s="1"/>
      <c r="I270" s="1"/>
      <c r="J270" s="1"/>
    </row>
    <row r="271" spans="1:10" x14ac:dyDescent="0.3">
      <c r="A271" s="89"/>
      <c r="B271" s="85"/>
      <c r="C271" s="1"/>
      <c r="D271" s="1"/>
      <c r="E271" s="1"/>
      <c r="F271" s="1"/>
      <c r="G271" s="1"/>
      <c r="H271" s="1"/>
      <c r="I271" s="1"/>
      <c r="J271" s="1"/>
    </row>
    <row r="272" spans="1:10" x14ac:dyDescent="0.3">
      <c r="A272" s="89"/>
      <c r="B272" s="85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89"/>
      <c r="B273" s="85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89"/>
      <c r="B274" s="85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89"/>
      <c r="B275" s="85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89"/>
      <c r="B276" s="85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89"/>
      <c r="B277" s="85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89"/>
      <c r="B278" s="85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89"/>
      <c r="B279" s="85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89"/>
      <c r="B280" s="85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89"/>
      <c r="B281" s="85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89"/>
      <c r="B282" s="85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89"/>
      <c r="B283" s="85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89"/>
      <c r="B284" s="85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89"/>
      <c r="B285" s="85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89"/>
      <c r="B286" s="85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89"/>
      <c r="B287" s="85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89"/>
      <c r="B288" s="85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89"/>
      <c r="B289" s="85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89"/>
      <c r="B290" s="85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89"/>
      <c r="B291" s="85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89"/>
      <c r="B292" s="85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89"/>
      <c r="B293" s="85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89"/>
      <c r="B294" s="85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89"/>
      <c r="B295" s="85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89"/>
      <c r="B296" s="85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89"/>
      <c r="B297" s="85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89"/>
      <c r="B298" s="85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89"/>
      <c r="B299" s="85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89"/>
      <c r="B300" s="85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1"/>
      <c r="B301" s="85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1"/>
      <c r="B302" s="85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1"/>
      <c r="B303" s="85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1"/>
      <c r="B304" s="85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1"/>
      <c r="B305" s="85"/>
      <c r="C305" s="1"/>
      <c r="D305" s="1"/>
      <c r="E305" s="1"/>
      <c r="F305" s="1"/>
      <c r="G305" s="1"/>
      <c r="H305" s="1"/>
      <c r="I305" s="1"/>
      <c r="J305" s="1"/>
    </row>
    <row r="309" spans="1:10" x14ac:dyDescent="0.3">
      <c r="A309" s="94"/>
      <c r="B309" s="85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94"/>
      <c r="B310" s="95"/>
      <c r="C310" s="96"/>
      <c r="D310" s="94"/>
      <c r="E310" s="94"/>
      <c r="F310" s="94"/>
      <c r="G310" s="94"/>
      <c r="H310" s="94"/>
      <c r="I310" s="96"/>
      <c r="J310" s="94"/>
    </row>
    <row r="311" spans="1:10" x14ac:dyDescent="0.3">
      <c r="A311" s="94"/>
      <c r="B311" s="95"/>
      <c r="C311" s="96"/>
      <c r="D311" s="94"/>
      <c r="E311" s="97"/>
      <c r="F311" s="97"/>
      <c r="G311" s="94"/>
      <c r="H311" s="94"/>
      <c r="I311" s="96"/>
      <c r="J311" s="94"/>
    </row>
    <row r="312" spans="1:10" x14ac:dyDescent="0.3">
      <c r="A312" s="94"/>
      <c r="B312" s="95"/>
      <c r="C312" s="96"/>
      <c r="D312" s="94"/>
      <c r="E312" s="94"/>
      <c r="F312" s="94"/>
      <c r="G312" s="94"/>
      <c r="H312" s="94"/>
      <c r="I312" s="96"/>
      <c r="J312" s="94"/>
    </row>
    <row r="313" spans="1:10" x14ac:dyDescent="0.3">
      <c r="A313" s="94"/>
      <c r="B313" s="95"/>
      <c r="C313" s="96"/>
      <c r="D313" s="94"/>
      <c r="E313" s="94"/>
      <c r="F313" s="94"/>
      <c r="G313" s="94"/>
      <c r="H313" s="94"/>
      <c r="I313" s="96"/>
      <c r="J313" s="94"/>
    </row>
    <row r="314" spans="1:10" x14ac:dyDescent="0.3">
      <c r="A314" s="94"/>
      <c r="B314" s="85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94"/>
      <c r="B315" s="85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94"/>
      <c r="B316" s="85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94"/>
      <c r="B317" s="85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94"/>
      <c r="B318" s="85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94"/>
      <c r="B319" s="85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94"/>
      <c r="B320" s="85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94"/>
      <c r="B321" s="85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94"/>
      <c r="B322" s="85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94"/>
      <c r="B323" s="85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94"/>
      <c r="B324" s="85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94"/>
      <c r="B325" s="85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94"/>
      <c r="B326" s="85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94"/>
      <c r="B327" s="85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94"/>
      <c r="B328" s="85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94"/>
      <c r="B329" s="85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94"/>
      <c r="B330" s="85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94"/>
      <c r="B331" s="85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94"/>
      <c r="B332" s="85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94"/>
      <c r="B333" s="85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94"/>
      <c r="B334" s="85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94"/>
      <c r="B335" s="85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94"/>
      <c r="B336" s="85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98"/>
    </row>
    <row r="338" spans="1:10" x14ac:dyDescent="0.3">
      <c r="A338" s="98"/>
    </row>
    <row r="339" spans="1:10" x14ac:dyDescent="0.3">
      <c r="A339" s="98"/>
    </row>
    <row r="340" spans="1:10" x14ac:dyDescent="0.3">
      <c r="A340" s="98"/>
    </row>
    <row r="341" spans="1:10" x14ac:dyDescent="0.3">
      <c r="A341" s="98"/>
    </row>
    <row r="342" spans="1:10" x14ac:dyDescent="0.3">
      <c r="A342" s="94"/>
      <c r="B342" s="95"/>
      <c r="C342" s="96"/>
      <c r="D342" s="94"/>
      <c r="E342" s="94"/>
      <c r="F342" s="94"/>
      <c r="G342" s="94"/>
      <c r="H342" s="94"/>
      <c r="I342" s="96"/>
      <c r="J342" s="94"/>
    </row>
    <row r="343" spans="1:10" x14ac:dyDescent="0.3">
      <c r="A343" s="98"/>
    </row>
    <row r="344" spans="1:10" x14ac:dyDescent="0.3">
      <c r="A344" s="98"/>
    </row>
    <row r="345" spans="1:10" x14ac:dyDescent="0.3">
      <c r="A345" s="98"/>
    </row>
    <row r="346" spans="1:10" x14ac:dyDescent="0.3">
      <c r="A346" s="98"/>
    </row>
    <row r="347" spans="1:10" x14ac:dyDescent="0.3">
      <c r="A347" s="98"/>
    </row>
    <row r="348" spans="1:10" x14ac:dyDescent="0.3">
      <c r="A348" s="98"/>
    </row>
    <row r="349" spans="1:10" x14ac:dyDescent="0.3">
      <c r="A349" s="98"/>
    </row>
    <row r="350" spans="1:10" x14ac:dyDescent="0.3">
      <c r="A350" s="98"/>
    </row>
    <row r="351" spans="1:10" x14ac:dyDescent="0.3">
      <c r="A351" s="98"/>
    </row>
    <row r="352" spans="1:10" x14ac:dyDescent="0.3">
      <c r="A352" s="98"/>
    </row>
    <row r="353" spans="1:10" x14ac:dyDescent="0.3">
      <c r="A353" s="98"/>
    </row>
    <row r="354" spans="1:10" x14ac:dyDescent="0.3">
      <c r="A354" s="98"/>
    </row>
    <row r="355" spans="1:10" x14ac:dyDescent="0.3">
      <c r="A355" s="98"/>
    </row>
    <row r="356" spans="1:10" x14ac:dyDescent="0.3">
      <c r="A356" s="98"/>
    </row>
    <row r="357" spans="1:10" x14ac:dyDescent="0.3">
      <c r="A357" s="98"/>
    </row>
    <row r="358" spans="1:10" x14ac:dyDescent="0.3">
      <c r="A358" s="98"/>
    </row>
    <row r="359" spans="1:10" x14ac:dyDescent="0.3">
      <c r="A359" s="94"/>
      <c r="B359" s="85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98"/>
    </row>
    <row r="361" spans="1:10" x14ac:dyDescent="0.3">
      <c r="A361" s="98"/>
    </row>
    <row r="362" spans="1:10" x14ac:dyDescent="0.3">
      <c r="A362" s="98"/>
    </row>
    <row r="363" spans="1:10" x14ac:dyDescent="0.3">
      <c r="A363" s="98"/>
    </row>
    <row r="364" spans="1:10" x14ac:dyDescent="0.3">
      <c r="A364" s="98"/>
    </row>
    <row r="365" spans="1:10" x14ac:dyDescent="0.3">
      <c r="A365" s="98"/>
    </row>
    <row r="366" spans="1:10" x14ac:dyDescent="0.3">
      <c r="A366" s="98"/>
    </row>
    <row r="367" spans="1:10" x14ac:dyDescent="0.3">
      <c r="A367" s="98"/>
    </row>
    <row r="368" spans="1:10" x14ac:dyDescent="0.3">
      <c r="A368" s="98"/>
    </row>
    <row r="369" spans="1:1" x14ac:dyDescent="0.3">
      <c r="A369" s="98"/>
    </row>
    <row r="370" spans="1:1" x14ac:dyDescent="0.3">
      <c r="A370" s="98"/>
    </row>
    <row r="371" spans="1:1" x14ac:dyDescent="0.3">
      <c r="A371" s="98"/>
    </row>
    <row r="372" spans="1:1" x14ac:dyDescent="0.3">
      <c r="A372" s="98"/>
    </row>
    <row r="373" spans="1:1" x14ac:dyDescent="0.3">
      <c r="A373" s="98"/>
    </row>
    <row r="374" spans="1:1" x14ac:dyDescent="0.3">
      <c r="A374" s="98"/>
    </row>
    <row r="375" spans="1:1" x14ac:dyDescent="0.3">
      <c r="A375" s="94"/>
    </row>
    <row r="376" spans="1:1" x14ac:dyDescent="0.3">
      <c r="A376" s="98"/>
    </row>
    <row r="377" spans="1:1" x14ac:dyDescent="0.3">
      <c r="A377" s="98"/>
    </row>
    <row r="378" spans="1:1" x14ac:dyDescent="0.3">
      <c r="A378" s="98"/>
    </row>
    <row r="379" spans="1:1" x14ac:dyDescent="0.3">
      <c r="A379" s="98"/>
    </row>
    <row r="380" spans="1:1" x14ac:dyDescent="0.3">
      <c r="A380" s="98"/>
    </row>
    <row r="381" spans="1:1" x14ac:dyDescent="0.3">
      <c r="A381" s="98"/>
    </row>
    <row r="382" spans="1:1" x14ac:dyDescent="0.3">
      <c r="A382" s="98"/>
    </row>
    <row r="383" spans="1:1" x14ac:dyDescent="0.3">
      <c r="A383" s="98"/>
    </row>
    <row r="384" spans="1:1" x14ac:dyDescent="0.3">
      <c r="A384" s="98"/>
    </row>
    <row r="385" spans="1:1" x14ac:dyDescent="0.3">
      <c r="A385" s="98"/>
    </row>
    <row r="386" spans="1:1" x14ac:dyDescent="0.3">
      <c r="A386" s="98"/>
    </row>
    <row r="387" spans="1:1" x14ac:dyDescent="0.3">
      <c r="A387" s="98"/>
    </row>
    <row r="388" spans="1:1" x14ac:dyDescent="0.3">
      <c r="A388" s="98"/>
    </row>
    <row r="389" spans="1:1" x14ac:dyDescent="0.3">
      <c r="A389" s="98"/>
    </row>
    <row r="390" spans="1:1" x14ac:dyDescent="0.3">
      <c r="A390" s="94"/>
    </row>
  </sheetData>
  <mergeCells count="11">
    <mergeCell ref="A33:A35"/>
    <mergeCell ref="B33:B35"/>
    <mergeCell ref="C33:C35"/>
    <mergeCell ref="E33:I33"/>
    <mergeCell ref="A2:L2"/>
    <mergeCell ref="A3:L3"/>
    <mergeCell ref="A4:L4"/>
    <mergeCell ref="A10:A12"/>
    <mergeCell ref="B10:B12"/>
    <mergeCell ref="C10:C12"/>
    <mergeCell ref="E10:I10"/>
  </mergeCells>
  <pageMargins left="0.28000000000000003" right="0.2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12</vt:i4>
      </vt:variant>
    </vt:vector>
  </HeadingPairs>
  <TitlesOfParts>
    <vt:vector size="28" baseType="lpstr">
      <vt:lpstr>1.1</vt:lpstr>
      <vt:lpstr>2.1</vt:lpstr>
      <vt:lpstr>3.1</vt:lpstr>
      <vt:lpstr>4.1</vt:lpstr>
      <vt:lpstr>5.1</vt:lpstr>
      <vt:lpstr>6.1</vt:lpstr>
      <vt:lpstr>7.1</vt:lpstr>
      <vt:lpstr>8.1</vt:lpstr>
      <vt:lpstr>9.1</vt:lpstr>
      <vt:lpstr>10.1</vt:lpstr>
      <vt:lpstr>เพิ่มเติมฉบับ 1</vt:lpstr>
      <vt:lpstr>เพิ่มเติมฉบับ2</vt:lpstr>
      <vt:lpstr>เพิ่มเติมฉบับ3</vt:lpstr>
      <vt:lpstr>เพิ่มเติมฉบับ4</vt:lpstr>
      <vt:lpstr>เพิ่มเติมฉบับ5</vt:lpstr>
      <vt:lpstr>6.2</vt:lpstr>
      <vt:lpstr>'1.1'!Print_Area</vt:lpstr>
      <vt:lpstr>'2.1'!Print_Area</vt:lpstr>
      <vt:lpstr>'3.1'!Print_Area</vt:lpstr>
      <vt:lpstr>'4.1'!Print_Area</vt:lpstr>
      <vt:lpstr>'5.1'!Print_Area</vt:lpstr>
      <vt:lpstr>'6.1'!Print_Area</vt:lpstr>
      <vt:lpstr>'7.1'!Print_Area</vt:lpstr>
      <vt:lpstr>'1.1'!Print_Titles</vt:lpstr>
      <vt:lpstr>'2.1'!Print_Titles</vt:lpstr>
      <vt:lpstr>'3.1'!Print_Titles</vt:lpstr>
      <vt:lpstr>'5.1'!Print_Titles</vt:lpstr>
      <vt:lpstr>'6.1'!Print_Titles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Windows User</cp:lastModifiedBy>
  <cp:lastPrinted>2021-12-01T03:32:33Z</cp:lastPrinted>
  <dcterms:created xsi:type="dcterms:W3CDTF">2006-05-16T01:35:27Z</dcterms:created>
  <dcterms:modified xsi:type="dcterms:W3CDTF">2021-12-01T03:36:31Z</dcterms:modified>
</cp:coreProperties>
</file>